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antognolli\Desktop\2.1.1.3 - Densidades de Población\"/>
    </mc:Choice>
  </mc:AlternateContent>
  <bookViews>
    <workbookView xWindow="0" yWindow="0" windowWidth="20400" windowHeight="7755"/>
  </bookViews>
  <sheets>
    <sheet name="Material complementario" sheetId="4" r:id="rId1"/>
  </sheets>
  <calcPr calcId="162913"/>
</workbook>
</file>

<file path=xl/calcChain.xml><?xml version="1.0" encoding="utf-8"?>
<calcChain xmlns="http://schemas.openxmlformats.org/spreadsheetml/2006/main">
  <c r="N63" i="4" l="1"/>
  <c r="M63" i="4"/>
  <c r="L63" i="4"/>
  <c r="K63" i="4"/>
  <c r="G63" i="4"/>
  <c r="N62" i="4"/>
  <c r="M62" i="4"/>
  <c r="L62" i="4"/>
  <c r="K62" i="4"/>
  <c r="G62" i="4"/>
  <c r="N61" i="4"/>
  <c r="M61" i="4"/>
  <c r="L61" i="4"/>
  <c r="K61" i="4"/>
  <c r="G61" i="4"/>
  <c r="N60" i="4"/>
  <c r="M60" i="4"/>
  <c r="L60" i="4"/>
  <c r="K60" i="4"/>
  <c r="G60" i="4"/>
  <c r="N59" i="4"/>
  <c r="M59" i="4"/>
  <c r="L59" i="4"/>
  <c r="K59" i="4"/>
  <c r="G59" i="4"/>
  <c r="N58" i="4"/>
  <c r="M58" i="4"/>
  <c r="L58" i="4"/>
  <c r="K58" i="4"/>
  <c r="G58" i="4"/>
  <c r="N57" i="4"/>
  <c r="M57" i="4"/>
  <c r="L57" i="4"/>
  <c r="K57" i="4"/>
  <c r="G57" i="4"/>
  <c r="N56" i="4"/>
  <c r="M56" i="4"/>
  <c r="L56" i="4"/>
  <c r="K56" i="4"/>
  <c r="G56" i="4"/>
  <c r="N55" i="4"/>
  <c r="M55" i="4"/>
  <c r="L55" i="4"/>
  <c r="K55" i="4"/>
  <c r="G55" i="4"/>
  <c r="N54" i="4"/>
  <c r="M54" i="4"/>
  <c r="L54" i="4"/>
  <c r="K54" i="4"/>
  <c r="G54" i="4"/>
  <c r="N53" i="4"/>
  <c r="M53" i="4"/>
  <c r="L53" i="4"/>
  <c r="K53" i="4"/>
  <c r="G53" i="4"/>
  <c r="N52" i="4"/>
  <c r="M52" i="4"/>
  <c r="L52" i="4"/>
  <c r="K52" i="4"/>
  <c r="G52" i="4"/>
  <c r="N51" i="4"/>
  <c r="M51" i="4"/>
  <c r="L51" i="4"/>
  <c r="K51" i="4"/>
  <c r="G51" i="4"/>
  <c r="N50" i="4"/>
  <c r="M50" i="4"/>
  <c r="L50" i="4"/>
  <c r="K50" i="4"/>
  <c r="G50" i="4"/>
  <c r="N49" i="4"/>
  <c r="M49" i="4"/>
  <c r="L49" i="4"/>
  <c r="K49" i="4"/>
  <c r="G49" i="4"/>
  <c r="N48" i="4"/>
  <c r="L48" i="4"/>
  <c r="K48" i="4"/>
  <c r="G48" i="4"/>
  <c r="N47" i="4"/>
  <c r="M47" i="4"/>
  <c r="L47" i="4"/>
  <c r="K47" i="4"/>
  <c r="G47" i="4"/>
  <c r="N46" i="4"/>
  <c r="M46" i="4"/>
  <c r="L46" i="4"/>
  <c r="K46" i="4"/>
  <c r="G46" i="4"/>
  <c r="N45" i="4"/>
  <c r="M45" i="4"/>
  <c r="L45" i="4"/>
  <c r="K45" i="4"/>
  <c r="G45" i="4"/>
  <c r="N44" i="4"/>
  <c r="M44" i="4"/>
  <c r="L44" i="4"/>
  <c r="K44" i="4"/>
  <c r="G44" i="4"/>
  <c r="N43" i="4"/>
  <c r="M43" i="4"/>
  <c r="L43" i="4"/>
  <c r="K43" i="4"/>
  <c r="G43" i="4"/>
  <c r="N42" i="4"/>
  <c r="M42" i="4"/>
  <c r="L42" i="4"/>
  <c r="K42" i="4"/>
  <c r="G42" i="4"/>
  <c r="N41" i="4"/>
  <c r="M41" i="4"/>
  <c r="L41" i="4"/>
  <c r="K41" i="4"/>
  <c r="G41" i="4"/>
  <c r="N40" i="4"/>
  <c r="M40" i="4"/>
  <c r="L40" i="4"/>
  <c r="K40" i="4"/>
  <c r="G40" i="4"/>
  <c r="N39" i="4"/>
  <c r="L39" i="4"/>
  <c r="K39" i="4"/>
  <c r="G39" i="4"/>
  <c r="N38" i="4"/>
  <c r="M38" i="4"/>
  <c r="L38" i="4"/>
  <c r="K38" i="4"/>
  <c r="G38" i="4"/>
  <c r="N37" i="4"/>
  <c r="M37" i="4"/>
  <c r="L37" i="4"/>
  <c r="K37" i="4"/>
  <c r="G37" i="4"/>
  <c r="N36" i="4"/>
  <c r="M36" i="4"/>
  <c r="L36" i="4"/>
  <c r="K36" i="4"/>
  <c r="G36" i="4"/>
  <c r="N35" i="4"/>
  <c r="M35" i="4"/>
  <c r="L35" i="4"/>
  <c r="K35" i="4"/>
  <c r="G35" i="4"/>
  <c r="N34" i="4"/>
  <c r="M34" i="4"/>
  <c r="L34" i="4"/>
  <c r="K34" i="4"/>
  <c r="G34" i="4"/>
  <c r="N33" i="4"/>
  <c r="M33" i="4"/>
  <c r="L33" i="4"/>
  <c r="K33" i="4"/>
  <c r="G33" i="4"/>
  <c r="N32" i="4"/>
  <c r="M32" i="4"/>
  <c r="L32" i="4"/>
  <c r="K32" i="4"/>
  <c r="G32" i="4"/>
  <c r="N31" i="4"/>
  <c r="M31" i="4"/>
  <c r="L31" i="4"/>
  <c r="K31" i="4"/>
  <c r="G31" i="4"/>
  <c r="N30" i="4"/>
  <c r="M30" i="4"/>
  <c r="L30" i="4"/>
  <c r="K30" i="4"/>
  <c r="G30" i="4"/>
  <c r="N29" i="4"/>
  <c r="M29" i="4"/>
  <c r="L29" i="4"/>
  <c r="K29" i="4"/>
  <c r="G29" i="4"/>
  <c r="N28" i="4"/>
  <c r="M28" i="4"/>
  <c r="L28" i="4"/>
  <c r="K28" i="4"/>
  <c r="G28" i="4"/>
  <c r="N27" i="4"/>
  <c r="M27" i="4"/>
  <c r="L27" i="4"/>
  <c r="K27" i="4"/>
  <c r="G27" i="4"/>
  <c r="N26" i="4"/>
  <c r="M26" i="4"/>
  <c r="L26" i="4"/>
  <c r="K26" i="4"/>
  <c r="G26" i="4"/>
  <c r="N25" i="4"/>
  <c r="L25" i="4"/>
  <c r="K25" i="4"/>
  <c r="G25" i="4"/>
  <c r="N24" i="4"/>
  <c r="M24" i="4"/>
  <c r="L24" i="4"/>
  <c r="K24" i="4"/>
  <c r="G24" i="4"/>
  <c r="N23" i="4"/>
  <c r="M23" i="4"/>
  <c r="L23" i="4"/>
  <c r="K23" i="4"/>
  <c r="G23" i="4"/>
  <c r="N22" i="4"/>
  <c r="M22" i="4"/>
  <c r="L22" i="4"/>
  <c r="K22" i="4"/>
  <c r="G22" i="4"/>
  <c r="N21" i="4"/>
  <c r="M21" i="4"/>
  <c r="L21" i="4"/>
  <c r="K21" i="4"/>
  <c r="G21" i="4"/>
  <c r="N20" i="4"/>
  <c r="M20" i="4"/>
  <c r="L20" i="4"/>
  <c r="K20" i="4"/>
  <c r="G20" i="4"/>
  <c r="N19" i="4"/>
  <c r="M19" i="4"/>
  <c r="L19" i="4"/>
  <c r="K19" i="4"/>
  <c r="G19" i="4"/>
  <c r="N18" i="4"/>
  <c r="M18" i="4"/>
  <c r="L18" i="4"/>
  <c r="K18" i="4"/>
  <c r="G18" i="4"/>
  <c r="N17" i="4"/>
  <c r="M17" i="4"/>
  <c r="L17" i="4"/>
  <c r="K17" i="4"/>
  <c r="G17" i="4"/>
  <c r="N16" i="4"/>
  <c r="M16" i="4"/>
  <c r="L16" i="4"/>
  <c r="K16" i="4"/>
  <c r="G16" i="4"/>
  <c r="N15" i="4"/>
  <c r="M15" i="4"/>
  <c r="L15" i="4"/>
  <c r="K15" i="4"/>
  <c r="G15" i="4"/>
  <c r="N14" i="4"/>
  <c r="M14" i="4"/>
  <c r="L14" i="4"/>
  <c r="K14" i="4"/>
  <c r="G14" i="4"/>
  <c r="N13" i="4"/>
  <c r="M13" i="4"/>
  <c r="L13" i="4"/>
  <c r="K13" i="4"/>
  <c r="G13" i="4"/>
  <c r="N12" i="4"/>
  <c r="M12" i="4"/>
  <c r="L12" i="4"/>
  <c r="K12" i="4"/>
  <c r="G12" i="4"/>
  <c r="N11" i="4"/>
  <c r="M11" i="4"/>
  <c r="L11" i="4"/>
  <c r="K11" i="4"/>
  <c r="G11" i="4"/>
  <c r="N10" i="4"/>
  <c r="M10" i="4"/>
  <c r="L10" i="4"/>
  <c r="K10" i="4"/>
  <c r="G10" i="4"/>
  <c r="N9" i="4"/>
  <c r="M9" i="4"/>
  <c r="L9" i="4"/>
  <c r="K9" i="4"/>
  <c r="G9" i="4"/>
  <c r="N8" i="4"/>
  <c r="M8" i="4"/>
  <c r="L8" i="4"/>
  <c r="K8" i="4"/>
  <c r="G8" i="4"/>
  <c r="N7" i="4"/>
  <c r="M7" i="4"/>
  <c r="L7" i="4"/>
  <c r="K7" i="4"/>
  <c r="G7" i="4"/>
  <c r="N6" i="4"/>
  <c r="M6" i="4"/>
  <c r="L6" i="4"/>
  <c r="K6" i="4"/>
  <c r="G6" i="4"/>
  <c r="O23" i="4" l="1"/>
  <c r="O28" i="4"/>
  <c r="O31" i="4"/>
  <c r="O32" i="4"/>
  <c r="O35" i="4"/>
  <c r="O36" i="4"/>
  <c r="Q39" i="4"/>
  <c r="O44" i="4"/>
  <c r="Q48" i="4"/>
  <c r="P49" i="4"/>
  <c r="P53" i="4"/>
  <c r="P57" i="4"/>
  <c r="P61" i="4"/>
  <c r="P63" i="4"/>
  <c r="Q9" i="4"/>
  <c r="Q17" i="4"/>
  <c r="Q21" i="4"/>
  <c r="Q43" i="4"/>
  <c r="Q47" i="4"/>
  <c r="Q52" i="4"/>
  <c r="Q56" i="4"/>
  <c r="Q60" i="4"/>
  <c r="Q13" i="4"/>
  <c r="Q27" i="4"/>
  <c r="Q31" i="4"/>
  <c r="Q35" i="4"/>
  <c r="Q51" i="4"/>
  <c r="Q55" i="4"/>
  <c r="Q59" i="4"/>
  <c r="Q25" i="4"/>
  <c r="O30" i="4"/>
  <c r="O34" i="4"/>
  <c r="O38" i="4"/>
  <c r="P51" i="4"/>
  <c r="P59" i="4"/>
  <c r="P23" i="4"/>
  <c r="P55" i="4"/>
  <c r="P7" i="4"/>
  <c r="O10" i="4"/>
  <c r="O14" i="4"/>
  <c r="O18" i="4"/>
  <c r="O22" i="4"/>
  <c r="Q10" i="4"/>
  <c r="Q14" i="4"/>
  <c r="Q18" i="4"/>
  <c r="Q24" i="4"/>
  <c r="O43" i="4"/>
  <c r="O11" i="4"/>
  <c r="O15" i="4"/>
  <c r="O19" i="4"/>
  <c r="P22" i="4"/>
  <c r="O40" i="4"/>
  <c r="O29" i="4"/>
  <c r="O33" i="4"/>
  <c r="O37" i="4"/>
  <c r="O9" i="4"/>
  <c r="O13" i="4"/>
  <c r="O17" i="4"/>
  <c r="O21" i="4"/>
  <c r="O27" i="4"/>
  <c r="Q29" i="4"/>
  <c r="Q33" i="4"/>
  <c r="Q37" i="4"/>
  <c r="Q50" i="4"/>
  <c r="Q54" i="4"/>
  <c r="Q58" i="4"/>
  <c r="Q62" i="4"/>
  <c r="Q42" i="4"/>
  <c r="Q46" i="4"/>
  <c r="O47" i="4"/>
  <c r="Q49" i="4"/>
  <c r="Q53" i="4"/>
  <c r="Q57" i="4"/>
  <c r="Q61" i="4"/>
  <c r="Q63" i="4"/>
  <c r="O6" i="4"/>
  <c r="O7" i="4"/>
  <c r="Q8" i="4"/>
  <c r="Q11" i="4"/>
  <c r="O12" i="4"/>
  <c r="Q15" i="4"/>
  <c r="O16" i="4"/>
  <c r="Q19" i="4"/>
  <c r="O20" i="4"/>
  <c r="P24" i="4"/>
  <c r="O26" i="4"/>
  <c r="Q40" i="4"/>
  <c r="O41" i="4"/>
  <c r="Q44" i="4"/>
  <c r="O45" i="4"/>
  <c r="Q6" i="4"/>
  <c r="Q12" i="4"/>
  <c r="Q16" i="4"/>
  <c r="Q20" i="4"/>
  <c r="Q23" i="4"/>
  <c r="O24" i="4"/>
  <c r="Q26" i="4"/>
  <c r="Q28" i="4"/>
  <c r="Q30" i="4"/>
  <c r="Q32" i="4"/>
  <c r="Q34" i="4"/>
  <c r="Q36" i="4"/>
  <c r="Q38" i="4"/>
  <c r="Q41" i="4"/>
  <c r="O42" i="4"/>
  <c r="Q45" i="4"/>
  <c r="O46" i="4"/>
  <c r="O8" i="4"/>
  <c r="P50" i="4"/>
  <c r="P52" i="4"/>
  <c r="P54" i="4"/>
  <c r="P56" i="4"/>
  <c r="P58" i="4"/>
  <c r="P60" i="4"/>
  <c r="P62" i="4"/>
  <c r="Q7" i="4"/>
  <c r="Q22" i="4"/>
  <c r="P8" i="4"/>
  <c r="P28" i="4"/>
  <c r="P29" i="4"/>
  <c r="P30" i="4"/>
  <c r="P31" i="4"/>
  <c r="P32" i="4"/>
  <c r="P33" i="4"/>
  <c r="P34" i="4"/>
  <c r="P35" i="4"/>
  <c r="P36" i="4"/>
  <c r="P37" i="4"/>
  <c r="P38" i="4"/>
  <c r="P27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6" i="4"/>
  <c r="P40" i="4"/>
  <c r="P41" i="4"/>
  <c r="P42" i="4"/>
  <c r="P43" i="4"/>
  <c r="P44" i="4"/>
  <c r="P45" i="4"/>
  <c r="P46" i="4"/>
  <c r="P47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P6" i="4"/>
</calcChain>
</file>

<file path=xl/sharedStrings.xml><?xml version="1.0" encoding="utf-8"?>
<sst xmlns="http://schemas.openxmlformats.org/spreadsheetml/2006/main" count="206" uniqueCount="102">
  <si>
    <t>Región</t>
  </si>
  <si>
    <t>Provincia</t>
  </si>
  <si>
    <t>Aglomerado</t>
  </si>
  <si>
    <t>Población 1991</t>
  </si>
  <si>
    <t>Población 2001</t>
  </si>
  <si>
    <t>Población 2010</t>
  </si>
  <si>
    <t>Variación de población 1991 - 2010</t>
  </si>
  <si>
    <t>Superficie 2001</t>
  </si>
  <si>
    <t>Superficie 2010</t>
  </si>
  <si>
    <t>Densidad de población 1991</t>
  </si>
  <si>
    <t>Densidad de población 2001</t>
  </si>
  <si>
    <t>Densidad de población 2010</t>
  </si>
  <si>
    <t>Variación de densidad 1991 - 2001</t>
  </si>
  <si>
    <t>Variación de densidad 2001 - 2010</t>
  </si>
  <si>
    <t>Variación de densidad 1991 - 2010</t>
  </si>
  <si>
    <t>CUYO</t>
  </si>
  <si>
    <t>MENDOZA</t>
  </si>
  <si>
    <t>GRAN MENDOZA</t>
  </si>
  <si>
    <t>NOA</t>
  </si>
  <si>
    <t>SAN JUAN</t>
  </si>
  <si>
    <t>GRAN SAN JUAN</t>
  </si>
  <si>
    <t>PATAGONIA</t>
  </si>
  <si>
    <t>NEA</t>
  </si>
  <si>
    <t>CORRIENTES</t>
  </si>
  <si>
    <t>GRAN CORRIENTES</t>
  </si>
  <si>
    <t>MISIONES</t>
  </si>
  <si>
    <t>CENTRO</t>
  </si>
  <si>
    <t>ENTRE RÍOS</t>
  </si>
  <si>
    <t>GRAN PARANÁ</t>
  </si>
  <si>
    <t>CATAMARCA</t>
  </si>
  <si>
    <t>LA RIOJA</t>
  </si>
  <si>
    <t>CHUBUT</t>
  </si>
  <si>
    <t>BUENOS AIRES</t>
  </si>
  <si>
    <t>TANDIL</t>
  </si>
  <si>
    <t>RÍO NEGRO</t>
  </si>
  <si>
    <t>CHACO</t>
  </si>
  <si>
    <t>PRESIDENCIA R.S.PEÑA</t>
  </si>
  <si>
    <t>SALTA</t>
  </si>
  <si>
    <t>SANTA FE</t>
  </si>
  <si>
    <t>VENADO TUERTO</t>
  </si>
  <si>
    <t>TIERRA DEL FUEGO</t>
  </si>
  <si>
    <t>LA PAMPA</t>
  </si>
  <si>
    <t>GENERAL PICO</t>
  </si>
  <si>
    <t>MERCEDES</t>
  </si>
  <si>
    <t>ESQUINA</t>
  </si>
  <si>
    <t>NAVARRO</t>
  </si>
  <si>
    <t>SARMIENTO</t>
  </si>
  <si>
    <t>GRAN POSADAS-CANDELARIA</t>
  </si>
  <si>
    <t>BARILOCHE-DINA HUAPI</t>
  </si>
  <si>
    <t>Superficie 1991</t>
  </si>
  <si>
    <t>Variación Superfice 1991 - 2010</t>
  </si>
  <si>
    <t>GRAN TUCUMÁN-TAFI VIEJO</t>
  </si>
  <si>
    <t>NEUQUÉN-PLOTTIER-CIPOLLETTI-F.ORO</t>
  </si>
  <si>
    <t>TRELEW-RAWSON-PLAYA UNIÓN</t>
  </si>
  <si>
    <t>TUCUMAN</t>
  </si>
  <si>
    <t>NEUQUÉN</t>
  </si>
  <si>
    <t>GRAN CATAMARCA</t>
  </si>
  <si>
    <t>ALMIRANTE BROWN</t>
  </si>
  <si>
    <t>ESTEBAN ECHEVERRIA</t>
  </si>
  <si>
    <t>TIGRE</t>
  </si>
  <si>
    <t>COLON</t>
  </si>
  <si>
    <t>RAWSON</t>
  </si>
  <si>
    <t>CRUZ ALTA</t>
  </si>
  <si>
    <t>LEALES</t>
  </si>
  <si>
    <t>LULES</t>
  </si>
  <si>
    <t>SANTA CRUZ</t>
  </si>
  <si>
    <t>JUJUY</t>
  </si>
  <si>
    <t>CAMPANA</t>
  </si>
  <si>
    <t>ESCOBAR</t>
  </si>
  <si>
    <t>EL CALAFATE</t>
  </si>
  <si>
    <t>CORDOBA</t>
  </si>
  <si>
    <t>ROSARIO</t>
  </si>
  <si>
    <t>FORMOSA</t>
  </si>
  <si>
    <t>SANTIAGO DEL ESTERO</t>
  </si>
  <si>
    <t>PILAR</t>
  </si>
  <si>
    <t>SANTA ROSA</t>
  </si>
  <si>
    <t>BERISSO</t>
  </si>
  <si>
    <t>VILLA LA ANGOSTURA</t>
  </si>
  <si>
    <t>VEINTICINCO DE MAYO</t>
  </si>
  <si>
    <t>MORENO</t>
  </si>
  <si>
    <t>LA MATANZA</t>
  </si>
  <si>
    <t>sd</t>
  </si>
  <si>
    <t>ENSENADA</t>
  </si>
  <si>
    <t>SAN SALVADOR DE JUJUY</t>
  </si>
  <si>
    <t>EXALTACIÓN DE LA CRUZ</t>
  </si>
  <si>
    <t>RINCÓN DE LOS SAUCES</t>
  </si>
  <si>
    <t>HURLINGHAM</t>
  </si>
  <si>
    <t>BAHÍA BLANCA-CHERRI</t>
  </si>
  <si>
    <t>GRAN SANTA FE</t>
  </si>
  <si>
    <t>MALARGUE</t>
  </si>
  <si>
    <t>GENERAL SAN MARTÍN</t>
  </si>
  <si>
    <t>SAN RAMÓN DE LA NUEVA ORÁN</t>
  </si>
  <si>
    <t>SAN PATRICIO DEL CHAÑAR</t>
  </si>
  <si>
    <t>RÍO NEGRO-CHUBUT</t>
  </si>
  <si>
    <t>RÍO GRANDE</t>
  </si>
  <si>
    <t>GENERAL RODRÍGUEZ</t>
  </si>
  <si>
    <t>FAMAILLÁ</t>
  </si>
  <si>
    <t>EL BOLSÓN-LAGO PUELO-EL HOYO</t>
  </si>
  <si>
    <t>SAN ANDRÉS DE GILES</t>
  </si>
  <si>
    <t>Dinámicas urbanas&gt;Asentamientos y Urbanización&gt; Pautas de crecimiento&gt; Densidades de población</t>
  </si>
  <si>
    <t>Fuente: Elaboración propia en base a procesamiento de imágenes satelitales Landsat y datos censales CNPHyV 1991, 2001, 2010 INDEC.Fuente: Elaboración Propia - CNPHyV 2001 y 2010</t>
  </si>
  <si>
    <t>DENSIDADES DE POBLACIÓN 1991 - 2010 - CASOS SELECCIONADOS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</si>
</sst>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694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D9534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164" fontId="7" fillId="4" borderId="1" xfId="2" applyNumberFormat="1" applyFont="1" applyFill="1" applyBorder="1" applyAlignment="1">
      <alignment horizontal="center" vertical="center"/>
    </xf>
    <xf numFmtId="9" fontId="7" fillId="4" borderId="1" xfId="3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9" defaultPivotStyle="PivotStyleLight16"/>
  <colors>
    <mruColors>
      <color rgb="FFD953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240746</xdr:rowOff>
    </xdr:from>
    <xdr:to>
      <xdr:col>2</xdr:col>
      <xdr:colOff>60637</xdr:colOff>
      <xdr:row>0</xdr:row>
      <xdr:rowOff>819485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40746"/>
          <a:ext cx="1851337" cy="578739"/>
        </a:xfrm>
        <a:prstGeom prst="rect">
          <a:avLst/>
        </a:prstGeom>
      </xdr:spPr>
    </xdr:pic>
    <xdr:clientData/>
  </xdr:twoCellAnchor>
  <xdr:twoCellAnchor editAs="oneCell">
    <xdr:from>
      <xdr:col>2</xdr:col>
      <xdr:colOff>152841</xdr:colOff>
      <xdr:row>0</xdr:row>
      <xdr:rowOff>219075</xdr:rowOff>
    </xdr:from>
    <xdr:to>
      <xdr:col>2</xdr:col>
      <xdr:colOff>1227822</xdr:colOff>
      <xdr:row>0</xdr:row>
      <xdr:rowOff>854083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791" y="219075"/>
          <a:ext cx="1074981" cy="635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G6" sqref="G6"/>
    </sheetView>
  </sheetViews>
  <sheetFormatPr baseColWidth="10" defaultRowHeight="15" x14ac:dyDescent="0.25"/>
  <cols>
    <col min="1" max="1" width="10" bestFit="1" customWidth="1"/>
    <col min="2" max="2" width="18.28515625" bestFit="1" customWidth="1"/>
    <col min="3" max="3" width="31.140625" bestFit="1" customWidth="1"/>
    <col min="4" max="6" width="9.7109375" bestFit="1" customWidth="1"/>
    <col min="7" max="7" width="18" customWidth="1"/>
    <col min="8" max="8" width="18.7109375" customWidth="1"/>
  </cols>
  <sheetData>
    <row r="1" spans="1:17" ht="83.25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.75" customHeight="1" x14ac:dyDescent="0.25">
      <c r="A2" s="8" t="s">
        <v>101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5" customHeight="1" x14ac:dyDescent="0.25">
      <c r="A3" s="11" t="s">
        <v>99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5" customHeight="1" x14ac:dyDescent="0.25">
      <c r="A4" s="14" t="s">
        <v>100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38.2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49</v>
      </c>
      <c r="I5" s="1" t="s">
        <v>7</v>
      </c>
      <c r="J5" s="1" t="s">
        <v>8</v>
      </c>
      <c r="K5" s="1" t="s">
        <v>50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</row>
    <row r="6" spans="1:17" x14ac:dyDescent="0.25">
      <c r="A6" s="2" t="s">
        <v>26</v>
      </c>
      <c r="B6" s="2" t="s">
        <v>32</v>
      </c>
      <c r="C6" s="2" t="s">
        <v>80</v>
      </c>
      <c r="D6" s="3">
        <v>1120088</v>
      </c>
      <c r="E6" s="3">
        <v>1253921</v>
      </c>
      <c r="F6" s="3">
        <v>1775272</v>
      </c>
      <c r="G6" s="4">
        <f t="shared" ref="G6:G37" si="0">(F6-D6)/D6</f>
        <v>0.58493975473355664</v>
      </c>
      <c r="H6" s="3">
        <v>9277.74</v>
      </c>
      <c r="I6" s="3">
        <v>13410</v>
      </c>
      <c r="J6" s="3">
        <v>17936</v>
      </c>
      <c r="K6" s="4">
        <f t="shared" ref="K6:K37" si="1">(J6-H6)/H6</f>
        <v>0.9332294287186319</v>
      </c>
      <c r="L6" s="3">
        <f t="shared" ref="L6:L24" si="2">D6/H6</f>
        <v>120.72853949345422</v>
      </c>
      <c r="M6" s="3">
        <f t="shared" ref="M6:M24" si="3">E6/I6</f>
        <v>93.506413124533935</v>
      </c>
      <c r="N6" s="3">
        <f t="shared" ref="N6:N24" si="4">F6/J6</f>
        <v>98.978144513826933</v>
      </c>
      <c r="O6" s="4">
        <f t="shared" ref="O6:P24" si="5">(M6-L6)/L6</f>
        <v>-0.22548211452848929</v>
      </c>
      <c r="P6" s="4">
        <f t="shared" si="5"/>
        <v>5.8517177661446852E-2</v>
      </c>
      <c r="Q6" s="4">
        <f t="shared" ref="Q6:Q63" si="6">(N6-L6)/L6</f>
        <v>-0.18015951382238474</v>
      </c>
    </row>
    <row r="7" spans="1:17" x14ac:dyDescent="0.25">
      <c r="A7" s="2" t="s">
        <v>26</v>
      </c>
      <c r="B7" s="2" t="s">
        <v>70</v>
      </c>
      <c r="C7" s="2" t="s">
        <v>70</v>
      </c>
      <c r="D7" s="3">
        <v>1138202</v>
      </c>
      <c r="E7" s="3">
        <v>1272334</v>
      </c>
      <c r="F7" s="3">
        <v>1317298</v>
      </c>
      <c r="G7" s="4">
        <f t="shared" si="0"/>
        <v>0.1573499255843866</v>
      </c>
      <c r="H7" s="3">
        <v>12583</v>
      </c>
      <c r="I7" s="3">
        <v>17055</v>
      </c>
      <c r="J7" s="3">
        <v>18149</v>
      </c>
      <c r="K7" s="4">
        <f t="shared" si="1"/>
        <v>0.44234284351903363</v>
      </c>
      <c r="L7" s="3">
        <f t="shared" si="2"/>
        <v>90.455535245966786</v>
      </c>
      <c r="M7" s="3">
        <f t="shared" si="3"/>
        <v>74.601817648783353</v>
      </c>
      <c r="N7" s="3">
        <f t="shared" si="4"/>
        <v>72.582401234227788</v>
      </c>
      <c r="O7" s="4">
        <f t="shared" si="5"/>
        <v>-0.17526531189135067</v>
      </c>
      <c r="P7" s="4">
        <f t="shared" si="5"/>
        <v>-2.7069265578256303E-2</v>
      </c>
      <c r="Q7" s="4">
        <f t="shared" si="6"/>
        <v>-0.1975902741953641</v>
      </c>
    </row>
    <row r="8" spans="1:17" x14ac:dyDescent="0.25">
      <c r="A8" s="2" t="s">
        <v>26</v>
      </c>
      <c r="B8" s="2" t="s">
        <v>38</v>
      </c>
      <c r="C8" s="2" t="s">
        <v>71</v>
      </c>
      <c r="D8" s="3">
        <v>1060405</v>
      </c>
      <c r="E8" s="3">
        <v>1101649</v>
      </c>
      <c r="F8" s="3">
        <v>1193605</v>
      </c>
      <c r="G8" s="4">
        <f t="shared" si="0"/>
        <v>0.12561238394764265</v>
      </c>
      <c r="H8" s="3">
        <v>9746</v>
      </c>
      <c r="I8" s="3">
        <v>11959</v>
      </c>
      <c r="J8" s="3">
        <v>13674</v>
      </c>
      <c r="K8" s="4">
        <f t="shared" si="1"/>
        <v>0.40303714344346397</v>
      </c>
      <c r="L8" s="3">
        <f t="shared" si="2"/>
        <v>108.80412476913605</v>
      </c>
      <c r="M8" s="3">
        <f t="shared" si="3"/>
        <v>92.118822644033784</v>
      </c>
      <c r="N8" s="3">
        <f t="shared" si="4"/>
        <v>87.290112622495243</v>
      </c>
      <c r="O8" s="4">
        <f t="shared" si="5"/>
        <v>-0.15335174250521896</v>
      </c>
      <c r="P8" s="4">
        <f t="shared" si="5"/>
        <v>-5.241827764340494E-2</v>
      </c>
      <c r="Q8" s="4">
        <f t="shared" si="6"/>
        <v>-0.1977315859328854</v>
      </c>
    </row>
    <row r="9" spans="1:17" x14ac:dyDescent="0.25">
      <c r="A9" s="2" t="s">
        <v>15</v>
      </c>
      <c r="B9" s="2" t="s">
        <v>16</v>
      </c>
      <c r="C9" s="2" t="s">
        <v>17</v>
      </c>
      <c r="D9" s="3">
        <v>773113</v>
      </c>
      <c r="E9" s="3">
        <v>848660</v>
      </c>
      <c r="F9" s="3">
        <v>937154</v>
      </c>
      <c r="G9" s="4">
        <f t="shared" si="0"/>
        <v>0.21218243646142285</v>
      </c>
      <c r="H9" s="3">
        <v>9098</v>
      </c>
      <c r="I9" s="3">
        <v>13161</v>
      </c>
      <c r="J9" s="3">
        <v>21239</v>
      </c>
      <c r="K9" s="4">
        <f t="shared" si="1"/>
        <v>1.334469114091009</v>
      </c>
      <c r="L9" s="3">
        <f t="shared" si="2"/>
        <v>84.976148604088806</v>
      </c>
      <c r="M9" s="3">
        <f t="shared" si="3"/>
        <v>64.482942025681936</v>
      </c>
      <c r="N9" s="3">
        <f t="shared" si="4"/>
        <v>44.124205471067377</v>
      </c>
      <c r="O9" s="4">
        <f t="shared" si="5"/>
        <v>-0.24116421978461844</v>
      </c>
      <c r="P9" s="4">
        <f t="shared" si="5"/>
        <v>-0.31572282397577617</v>
      </c>
      <c r="Q9" s="4">
        <f t="shared" si="6"/>
        <v>-0.48074599524808015</v>
      </c>
    </row>
    <row r="10" spans="1:17" x14ac:dyDescent="0.25">
      <c r="A10" s="2" t="s">
        <v>26</v>
      </c>
      <c r="B10" s="2" t="s">
        <v>54</v>
      </c>
      <c r="C10" s="2" t="s">
        <v>51</v>
      </c>
      <c r="D10" s="3">
        <v>652882</v>
      </c>
      <c r="E10" s="3">
        <v>775174</v>
      </c>
      <c r="F10" s="3">
        <v>833928</v>
      </c>
      <c r="G10" s="4">
        <f t="shared" si="0"/>
        <v>0.27730278978437145</v>
      </c>
      <c r="H10" s="3">
        <v>8757</v>
      </c>
      <c r="I10" s="3">
        <v>13092.823988</v>
      </c>
      <c r="J10" s="3">
        <v>17341</v>
      </c>
      <c r="K10" s="4">
        <f t="shared" si="1"/>
        <v>0.9802443759278292</v>
      </c>
      <c r="L10" s="3">
        <f t="shared" si="2"/>
        <v>74.555441361196756</v>
      </c>
      <c r="M10" s="3">
        <f t="shared" si="3"/>
        <v>59.206020084778672</v>
      </c>
      <c r="N10" s="3">
        <f t="shared" si="4"/>
        <v>48.089960209907154</v>
      </c>
      <c r="O10" s="4">
        <f t="shared" si="5"/>
        <v>-0.20587928924000534</v>
      </c>
      <c r="P10" s="4">
        <f t="shared" si="5"/>
        <v>-0.18775218903338101</v>
      </c>
      <c r="Q10" s="4">
        <f t="shared" si="6"/>
        <v>-0.35497719104193876</v>
      </c>
    </row>
    <row r="11" spans="1:17" x14ac:dyDescent="0.25">
      <c r="A11" s="2" t="s">
        <v>26</v>
      </c>
      <c r="B11" s="2" t="s">
        <v>32</v>
      </c>
      <c r="C11" s="2" t="s">
        <v>57</v>
      </c>
      <c r="D11" s="3">
        <v>450698</v>
      </c>
      <c r="E11" s="3">
        <v>514491</v>
      </c>
      <c r="F11" s="3">
        <v>552139</v>
      </c>
      <c r="G11" s="4">
        <f t="shared" si="0"/>
        <v>0.2250753276029625</v>
      </c>
      <c r="H11" s="3">
        <v>7076.73</v>
      </c>
      <c r="I11" s="3">
        <v>7289.57</v>
      </c>
      <c r="J11" s="3">
        <v>7395.44</v>
      </c>
      <c r="K11" s="4">
        <f t="shared" si="1"/>
        <v>4.5036337404422672E-2</v>
      </c>
      <c r="L11" s="3">
        <f t="shared" si="2"/>
        <v>63.6873245128753</v>
      </c>
      <c r="M11" s="3">
        <f t="shared" si="3"/>
        <v>70.579060218915515</v>
      </c>
      <c r="N11" s="3">
        <f t="shared" si="4"/>
        <v>74.659384701924438</v>
      </c>
      <c r="O11" s="4">
        <f t="shared" si="5"/>
        <v>0.1082120462549334</v>
      </c>
      <c r="P11" s="4">
        <f t="shared" si="5"/>
        <v>5.7812111274263993E-2</v>
      </c>
      <c r="Q11" s="4">
        <f t="shared" si="6"/>
        <v>0.1722801243885034</v>
      </c>
    </row>
    <row r="12" spans="1:17" x14ac:dyDescent="0.25">
      <c r="A12" s="2" t="s">
        <v>18</v>
      </c>
      <c r="B12" s="2" t="s">
        <v>37</v>
      </c>
      <c r="C12" s="2" t="s">
        <v>37</v>
      </c>
      <c r="D12" s="3">
        <v>373586</v>
      </c>
      <c r="E12" s="3">
        <v>472971</v>
      </c>
      <c r="F12" s="3">
        <v>536113</v>
      </c>
      <c r="G12" s="4">
        <f t="shared" si="0"/>
        <v>0.43504574582559302</v>
      </c>
      <c r="H12" s="3">
        <v>4185</v>
      </c>
      <c r="I12" s="3">
        <v>5821</v>
      </c>
      <c r="J12" s="3">
        <v>6681</v>
      </c>
      <c r="K12" s="4">
        <f t="shared" si="1"/>
        <v>0.59641577060931905</v>
      </c>
      <c r="L12" s="3">
        <f t="shared" si="2"/>
        <v>89.267861409796893</v>
      </c>
      <c r="M12" s="3">
        <f t="shared" si="3"/>
        <v>81.252533928878194</v>
      </c>
      <c r="N12" s="3">
        <f t="shared" si="4"/>
        <v>80.244424487352191</v>
      </c>
      <c r="O12" s="4">
        <f t="shared" si="5"/>
        <v>-8.9789621419552018E-2</v>
      </c>
      <c r="P12" s="4">
        <f t="shared" si="5"/>
        <v>-1.2407113880391951E-2</v>
      </c>
      <c r="Q12" s="4">
        <f t="shared" si="6"/>
        <v>-0.1010827052417143</v>
      </c>
    </row>
    <row r="13" spans="1:17" x14ac:dyDescent="0.25">
      <c r="A13" s="2" t="s">
        <v>15</v>
      </c>
      <c r="B13" s="2" t="s">
        <v>19</v>
      </c>
      <c r="C13" s="2" t="s">
        <v>20</v>
      </c>
      <c r="D13" s="3">
        <v>354760</v>
      </c>
      <c r="E13" s="3">
        <v>414239</v>
      </c>
      <c r="F13" s="3">
        <v>461213</v>
      </c>
      <c r="G13" s="4">
        <f t="shared" si="0"/>
        <v>0.3000704701770211</v>
      </c>
      <c r="H13" s="3">
        <v>4674.9028619999999</v>
      </c>
      <c r="I13" s="3">
        <v>6309.6650970000001</v>
      </c>
      <c r="J13" s="3">
        <v>7743.1500690000003</v>
      </c>
      <c r="K13" s="4">
        <f t="shared" si="1"/>
        <v>0.65632320019743773</v>
      </c>
      <c r="L13" s="3">
        <f t="shared" si="2"/>
        <v>75.886068753143647</v>
      </c>
      <c r="M13" s="3">
        <f t="shared" si="3"/>
        <v>65.651503468378138</v>
      </c>
      <c r="N13" s="3">
        <f t="shared" si="4"/>
        <v>59.564001199780954</v>
      </c>
      <c r="O13" s="4">
        <f t="shared" si="5"/>
        <v>-0.13486751195477539</v>
      </c>
      <c r="P13" s="4">
        <f t="shared" si="5"/>
        <v>-9.2724491397661674E-2</v>
      </c>
      <c r="Q13" s="4">
        <f t="shared" si="6"/>
        <v>-0.21508648190036248</v>
      </c>
    </row>
    <row r="14" spans="1:17" x14ac:dyDescent="0.25">
      <c r="A14" s="2" t="s">
        <v>26</v>
      </c>
      <c r="B14" s="2" t="s">
        <v>32</v>
      </c>
      <c r="C14" s="2" t="s">
        <v>79</v>
      </c>
      <c r="D14" s="3">
        <v>285643</v>
      </c>
      <c r="E14" s="3">
        <v>379300</v>
      </c>
      <c r="F14" s="3">
        <v>452505</v>
      </c>
      <c r="G14" s="4">
        <f t="shared" si="0"/>
        <v>0.5841627486057771</v>
      </c>
      <c r="H14" s="3">
        <v>1347</v>
      </c>
      <c r="I14" s="3">
        <v>5865</v>
      </c>
      <c r="J14" s="3">
        <v>8952</v>
      </c>
      <c r="K14" s="4">
        <f t="shared" si="1"/>
        <v>5.645879732739421</v>
      </c>
      <c r="L14" s="3">
        <f t="shared" si="2"/>
        <v>212.05864884929474</v>
      </c>
      <c r="M14" s="3">
        <f t="shared" si="3"/>
        <v>64.671781756180735</v>
      </c>
      <c r="N14" s="3">
        <f t="shared" si="4"/>
        <v>50.547922252010721</v>
      </c>
      <c r="O14" s="4">
        <f t="shared" si="5"/>
        <v>-0.69502879459473732</v>
      </c>
      <c r="P14" s="4">
        <f t="shared" si="5"/>
        <v>-0.21839292378580841</v>
      </c>
      <c r="Q14" s="4">
        <f t="shared" si="6"/>
        <v>-0.76163234781367495</v>
      </c>
    </row>
    <row r="15" spans="1:17" x14ac:dyDescent="0.25">
      <c r="A15" s="2" t="s">
        <v>26</v>
      </c>
      <c r="B15" s="2" t="s">
        <v>32</v>
      </c>
      <c r="C15" s="2" t="s">
        <v>90</v>
      </c>
      <c r="D15" s="3">
        <v>406809</v>
      </c>
      <c r="E15" s="3">
        <v>403107</v>
      </c>
      <c r="F15" s="3">
        <v>414196</v>
      </c>
      <c r="G15" s="4">
        <f t="shared" si="0"/>
        <v>1.8158398658830066E-2</v>
      </c>
      <c r="H15" s="3">
        <v>4552</v>
      </c>
      <c r="I15" s="3">
        <v>4596</v>
      </c>
      <c r="J15" s="3">
        <v>4820</v>
      </c>
      <c r="K15" s="4">
        <f t="shared" si="1"/>
        <v>5.8875219683655534E-2</v>
      </c>
      <c r="L15" s="3">
        <f t="shared" si="2"/>
        <v>89.369288224956065</v>
      </c>
      <c r="M15" s="3">
        <f t="shared" si="3"/>
        <v>87.708224543080945</v>
      </c>
      <c r="N15" s="3">
        <f t="shared" si="4"/>
        <v>85.932780082987549</v>
      </c>
      <c r="O15" s="4">
        <f t="shared" si="5"/>
        <v>-1.8586515735629121E-2</v>
      </c>
      <c r="P15" s="4">
        <f t="shared" si="5"/>
        <v>-2.024262227792931E-2</v>
      </c>
      <c r="Q15" s="4">
        <f t="shared" si="6"/>
        <v>-3.84528981960593E-2</v>
      </c>
    </row>
    <row r="16" spans="1:17" x14ac:dyDescent="0.25">
      <c r="A16" s="2" t="s">
        <v>26</v>
      </c>
      <c r="B16" s="2" t="s">
        <v>38</v>
      </c>
      <c r="C16" s="2" t="s">
        <v>88</v>
      </c>
      <c r="D16" s="3">
        <v>348325</v>
      </c>
      <c r="E16" s="3">
        <v>368668</v>
      </c>
      <c r="F16" s="3">
        <v>391164</v>
      </c>
      <c r="G16" s="4">
        <f t="shared" si="0"/>
        <v>0.12298571736165936</v>
      </c>
      <c r="H16" s="3">
        <v>3815</v>
      </c>
      <c r="I16" s="3">
        <v>5652</v>
      </c>
      <c r="J16" s="3">
        <v>9109</v>
      </c>
      <c r="K16" s="4">
        <f t="shared" si="1"/>
        <v>1.3876802096985583</v>
      </c>
      <c r="L16" s="3">
        <f t="shared" si="2"/>
        <v>91.304062909567492</v>
      </c>
      <c r="M16" s="3">
        <f t="shared" si="3"/>
        <v>65.227883934890301</v>
      </c>
      <c r="N16" s="3">
        <f t="shared" si="4"/>
        <v>42.942584257327916</v>
      </c>
      <c r="O16" s="4">
        <f t="shared" si="5"/>
        <v>-0.28559713712307039</v>
      </c>
      <c r="P16" s="4">
        <f t="shared" si="5"/>
        <v>-0.34165296086881042</v>
      </c>
      <c r="Q16" s="4">
        <f t="shared" si="6"/>
        <v>-0.52967499047812816</v>
      </c>
    </row>
    <row r="17" spans="1:17" x14ac:dyDescent="0.25">
      <c r="A17" s="2" t="s">
        <v>26</v>
      </c>
      <c r="B17" s="2" t="s">
        <v>32</v>
      </c>
      <c r="C17" s="2" t="s">
        <v>59</v>
      </c>
      <c r="D17" s="3">
        <v>257922</v>
      </c>
      <c r="E17" s="3">
        <v>296189</v>
      </c>
      <c r="F17" s="3">
        <v>370913</v>
      </c>
      <c r="G17" s="4">
        <f t="shared" si="0"/>
        <v>0.438082055815324</v>
      </c>
      <c r="H17" s="3">
        <v>6117.92</v>
      </c>
      <c r="I17" s="3">
        <v>6580.22</v>
      </c>
      <c r="J17" s="3">
        <v>9419.73</v>
      </c>
      <c r="K17" s="4">
        <f t="shared" si="1"/>
        <v>0.53969486361377716</v>
      </c>
      <c r="L17" s="3">
        <f t="shared" si="2"/>
        <v>42.158446007793501</v>
      </c>
      <c r="M17" s="3">
        <f t="shared" si="3"/>
        <v>45.012020874682001</v>
      </c>
      <c r="N17" s="3">
        <f t="shared" si="4"/>
        <v>39.376181695229057</v>
      </c>
      <c r="O17" s="4">
        <f t="shared" si="5"/>
        <v>6.7686908249914676E-2</v>
      </c>
      <c r="P17" s="4">
        <f t="shared" si="5"/>
        <v>-0.12520742392668144</v>
      </c>
      <c r="Q17" s="4">
        <f t="shared" si="6"/>
        <v>-6.5995419092300223E-2</v>
      </c>
    </row>
    <row r="18" spans="1:17" x14ac:dyDescent="0.25">
      <c r="A18" s="2" t="s">
        <v>21</v>
      </c>
      <c r="B18" s="2" t="s">
        <v>55</v>
      </c>
      <c r="C18" s="2" t="s">
        <v>52</v>
      </c>
      <c r="D18" s="3">
        <v>247776</v>
      </c>
      <c r="E18" s="3">
        <v>296108</v>
      </c>
      <c r="F18" s="3">
        <v>348073</v>
      </c>
      <c r="G18" s="4">
        <f t="shared" si="0"/>
        <v>0.40478900297042492</v>
      </c>
      <c r="H18" s="3">
        <v>2451</v>
      </c>
      <c r="I18" s="3">
        <v>5015</v>
      </c>
      <c r="J18" s="3">
        <v>8555</v>
      </c>
      <c r="K18" s="4">
        <f t="shared" si="1"/>
        <v>2.4904120767033864</v>
      </c>
      <c r="L18" s="3">
        <f t="shared" si="2"/>
        <v>101.09179926560587</v>
      </c>
      <c r="M18" s="3">
        <f t="shared" si="3"/>
        <v>59.044466600199399</v>
      </c>
      <c r="N18" s="3">
        <f t="shared" si="4"/>
        <v>40.686499123319699</v>
      </c>
      <c r="O18" s="4">
        <f t="shared" si="5"/>
        <v>-0.41593218214399807</v>
      </c>
      <c r="P18" s="4">
        <f t="shared" si="5"/>
        <v>-0.31091766144971328</v>
      </c>
      <c r="Q18" s="4">
        <f t="shared" si="6"/>
        <v>-0.59752918219982332</v>
      </c>
    </row>
    <row r="19" spans="1:17" x14ac:dyDescent="0.25">
      <c r="A19" s="2" t="s">
        <v>22</v>
      </c>
      <c r="B19" s="2" t="s">
        <v>23</v>
      </c>
      <c r="C19" s="2" t="s">
        <v>24</v>
      </c>
      <c r="D19" s="3">
        <v>243803</v>
      </c>
      <c r="E19" s="3">
        <v>291041</v>
      </c>
      <c r="F19" s="3">
        <v>341301</v>
      </c>
      <c r="G19" s="4">
        <f t="shared" si="0"/>
        <v>0.3999048412037588</v>
      </c>
      <c r="H19" s="3">
        <v>2902</v>
      </c>
      <c r="I19" s="3">
        <v>4884</v>
      </c>
      <c r="J19" s="3">
        <v>5243</v>
      </c>
      <c r="K19" s="4">
        <f t="shared" si="1"/>
        <v>0.8066850447966919</v>
      </c>
      <c r="L19" s="3">
        <f t="shared" si="2"/>
        <v>84.012060647829088</v>
      </c>
      <c r="M19" s="3">
        <f t="shared" si="3"/>
        <v>59.590704340704342</v>
      </c>
      <c r="N19" s="3">
        <f t="shared" si="4"/>
        <v>65.096509631890143</v>
      </c>
      <c r="O19" s="4">
        <f t="shared" si="5"/>
        <v>-0.29068869539454401</v>
      </c>
      <c r="P19" s="4">
        <f t="shared" si="5"/>
        <v>9.2393693816855541E-2</v>
      </c>
      <c r="Q19" s="4">
        <f t="shared" si="6"/>
        <v>-0.22515280389599315</v>
      </c>
    </row>
    <row r="20" spans="1:17" x14ac:dyDescent="0.25">
      <c r="A20" s="2" t="s">
        <v>22</v>
      </c>
      <c r="B20" s="2" t="s">
        <v>25</v>
      </c>
      <c r="C20" s="2" t="s">
        <v>47</v>
      </c>
      <c r="D20" s="3">
        <v>219966</v>
      </c>
      <c r="E20" s="3">
        <v>269669</v>
      </c>
      <c r="F20" s="3">
        <v>302400</v>
      </c>
      <c r="G20" s="4">
        <f t="shared" si="0"/>
        <v>0.37475791713264778</v>
      </c>
      <c r="H20" s="3">
        <v>2194</v>
      </c>
      <c r="I20" s="3">
        <v>3547</v>
      </c>
      <c r="J20" s="3">
        <v>5416</v>
      </c>
      <c r="K20" s="4">
        <f t="shared" si="1"/>
        <v>1.4685505925250684</v>
      </c>
      <c r="L20" s="3">
        <f t="shared" si="2"/>
        <v>100.25797629899726</v>
      </c>
      <c r="M20" s="3">
        <f t="shared" si="3"/>
        <v>76.027347053848317</v>
      </c>
      <c r="N20" s="3">
        <f t="shared" si="4"/>
        <v>55.834564254062037</v>
      </c>
      <c r="O20" s="4">
        <f t="shared" si="5"/>
        <v>-0.24168280808787171</v>
      </c>
      <c r="P20" s="4">
        <f t="shared" si="5"/>
        <v>-0.26559894014826302</v>
      </c>
      <c r="Q20" s="4">
        <f t="shared" si="6"/>
        <v>-0.44309105055593995</v>
      </c>
    </row>
    <row r="21" spans="1:17" x14ac:dyDescent="0.25">
      <c r="A21" s="2" t="s">
        <v>26</v>
      </c>
      <c r="B21" s="2" t="s">
        <v>32</v>
      </c>
      <c r="C21" s="2" t="s">
        <v>58</v>
      </c>
      <c r="D21" s="3">
        <v>196875</v>
      </c>
      <c r="E21" s="3">
        <v>243186</v>
      </c>
      <c r="F21" s="3">
        <v>300745</v>
      </c>
      <c r="G21" s="4">
        <f t="shared" si="0"/>
        <v>0.52759365079365084</v>
      </c>
      <c r="H21" s="3">
        <v>4485</v>
      </c>
      <c r="I21" s="3">
        <v>4673</v>
      </c>
      <c r="J21" s="3">
        <v>5658</v>
      </c>
      <c r="K21" s="4">
        <f t="shared" si="1"/>
        <v>0.26153846153846155</v>
      </c>
      <c r="L21" s="3">
        <f t="shared" si="2"/>
        <v>43.896321070234116</v>
      </c>
      <c r="M21" s="3">
        <f t="shared" si="3"/>
        <v>52.040659105499678</v>
      </c>
      <c r="N21" s="3">
        <f t="shared" si="4"/>
        <v>53.153941322021915</v>
      </c>
      <c r="O21" s="4">
        <f t="shared" si="5"/>
        <v>0.18553577695576404</v>
      </c>
      <c r="P21" s="4">
        <f t="shared" si="5"/>
        <v>2.1392546436918288E-2</v>
      </c>
      <c r="Q21" s="4">
        <f t="shared" si="6"/>
        <v>0.21089740611691823</v>
      </c>
    </row>
    <row r="22" spans="1:17" x14ac:dyDescent="0.25">
      <c r="A22" s="2" t="s">
        <v>26</v>
      </c>
      <c r="B22" s="2" t="s">
        <v>32</v>
      </c>
      <c r="C22" s="2" t="s">
        <v>74</v>
      </c>
      <c r="D22" s="3">
        <v>144670</v>
      </c>
      <c r="E22" s="3">
        <v>232463</v>
      </c>
      <c r="F22" s="3">
        <v>299077</v>
      </c>
      <c r="G22" s="4">
        <f t="shared" si="0"/>
        <v>1.0673049008087372</v>
      </c>
      <c r="H22" s="3">
        <v>4651</v>
      </c>
      <c r="I22" s="3">
        <v>9131</v>
      </c>
      <c r="J22" s="3">
        <v>9627</v>
      </c>
      <c r="K22" s="4">
        <f t="shared" si="1"/>
        <v>1.0698774457106</v>
      </c>
      <c r="L22" s="3">
        <f t="shared" si="2"/>
        <v>31.105138679853795</v>
      </c>
      <c r="M22" s="3">
        <f t="shared" si="3"/>
        <v>25.458657321213447</v>
      </c>
      <c r="N22" s="3">
        <f t="shared" si="4"/>
        <v>31.066479692531423</v>
      </c>
      <c r="O22" s="4">
        <f t="shared" si="5"/>
        <v>-0.18152889195435304</v>
      </c>
      <c r="P22" s="4">
        <f t="shared" si="5"/>
        <v>0.22027172527457892</v>
      </c>
      <c r="Q22" s="4">
        <f t="shared" si="6"/>
        <v>-1.2428488977420944E-3</v>
      </c>
    </row>
    <row r="23" spans="1:17" x14ac:dyDescent="0.25">
      <c r="A23" s="2" t="s">
        <v>26</v>
      </c>
      <c r="B23" s="2" t="s">
        <v>32</v>
      </c>
      <c r="C23" s="2" t="s">
        <v>87</v>
      </c>
      <c r="D23" s="3">
        <v>265885</v>
      </c>
      <c r="E23" s="3">
        <v>281024</v>
      </c>
      <c r="F23" s="3">
        <v>298072</v>
      </c>
      <c r="G23" s="4">
        <f t="shared" si="0"/>
        <v>0.12105609568046335</v>
      </c>
      <c r="H23" s="3">
        <v>5008.2299999999996</v>
      </c>
      <c r="I23" s="3">
        <v>6296.04</v>
      </c>
      <c r="J23" s="3">
        <v>8908.92</v>
      </c>
      <c r="K23" s="4">
        <f t="shared" si="1"/>
        <v>0.7788560030190308</v>
      </c>
      <c r="L23" s="3">
        <f t="shared" si="2"/>
        <v>53.089614494541991</v>
      </c>
      <c r="M23" s="3">
        <f t="shared" si="3"/>
        <v>44.635040438116661</v>
      </c>
      <c r="N23" s="3">
        <f t="shared" si="4"/>
        <v>33.457703066140454</v>
      </c>
      <c r="O23" s="4">
        <f t="shared" si="5"/>
        <v>-0.1592509973357317</v>
      </c>
      <c r="P23" s="4">
        <f t="shared" si="5"/>
        <v>-0.25041620355363625</v>
      </c>
      <c r="Q23" s="4">
        <f t="shared" si="6"/>
        <v>-0.36978817072442377</v>
      </c>
    </row>
    <row r="24" spans="1:17" x14ac:dyDescent="0.25">
      <c r="A24" s="2" t="s">
        <v>26</v>
      </c>
      <c r="B24" s="2" t="s">
        <v>27</v>
      </c>
      <c r="C24" s="2" t="s">
        <v>28</v>
      </c>
      <c r="D24" s="3">
        <v>211936</v>
      </c>
      <c r="E24" s="3">
        <v>247310</v>
      </c>
      <c r="F24" s="3">
        <v>264076</v>
      </c>
      <c r="G24" s="4">
        <f t="shared" si="0"/>
        <v>0.24601766571040315</v>
      </c>
      <c r="H24" s="3">
        <v>3343</v>
      </c>
      <c r="I24" s="3">
        <v>3721</v>
      </c>
      <c r="J24" s="3">
        <v>4207</v>
      </c>
      <c r="K24" s="4">
        <f t="shared" si="1"/>
        <v>0.25845049356865091</v>
      </c>
      <c r="L24" s="3">
        <f t="shared" si="2"/>
        <v>63.396948848339818</v>
      </c>
      <c r="M24" s="3">
        <f t="shared" si="3"/>
        <v>66.463316312819131</v>
      </c>
      <c r="N24" s="3">
        <f t="shared" si="4"/>
        <v>62.770620394580462</v>
      </c>
      <c r="O24" s="4">
        <f t="shared" si="5"/>
        <v>4.8367745138883173E-2</v>
      </c>
      <c r="P24" s="4">
        <f t="shared" si="5"/>
        <v>-5.5559910686046217E-2</v>
      </c>
      <c r="Q24" s="4">
        <f t="shared" si="6"/>
        <v>-9.8794731471648425E-3</v>
      </c>
    </row>
    <row r="25" spans="1:17" x14ac:dyDescent="0.25">
      <c r="A25" s="2" t="s">
        <v>18</v>
      </c>
      <c r="B25" s="2" t="s">
        <v>66</v>
      </c>
      <c r="C25" s="2" t="s">
        <v>83</v>
      </c>
      <c r="D25" s="3">
        <v>178748</v>
      </c>
      <c r="E25" s="3">
        <v>231229</v>
      </c>
      <c r="F25" s="3">
        <v>257970</v>
      </c>
      <c r="G25" s="4">
        <f t="shared" si="0"/>
        <v>0.4432049589366035</v>
      </c>
      <c r="H25" s="3">
        <v>1338</v>
      </c>
      <c r="I25" s="3" t="s">
        <v>81</v>
      </c>
      <c r="J25" s="3">
        <v>3454</v>
      </c>
      <c r="K25" s="4">
        <f t="shared" si="1"/>
        <v>1.5814648729446936</v>
      </c>
      <c r="L25" s="3">
        <f t="shared" ref="L25:L63" si="7">D25/H25</f>
        <v>133.59342301943198</v>
      </c>
      <c r="M25" s="3" t="s">
        <v>81</v>
      </c>
      <c r="N25" s="3">
        <f t="shared" ref="N25:N63" si="8">F25/J25</f>
        <v>74.687319050376374</v>
      </c>
      <c r="O25" s="4" t="s">
        <v>81</v>
      </c>
      <c r="P25" s="4" t="s">
        <v>81</v>
      </c>
      <c r="Q25" s="4">
        <f t="shared" si="6"/>
        <v>-0.44093565864007656</v>
      </c>
    </row>
    <row r="26" spans="1:17" x14ac:dyDescent="0.25">
      <c r="A26" s="2" t="s">
        <v>22</v>
      </c>
      <c r="B26" s="2" t="s">
        <v>73</v>
      </c>
      <c r="C26" s="2" t="s">
        <v>73</v>
      </c>
      <c r="D26" s="3">
        <v>189947</v>
      </c>
      <c r="E26" s="3">
        <v>230614</v>
      </c>
      <c r="F26" s="3">
        <v>252192</v>
      </c>
      <c r="G26" s="4">
        <f t="shared" si="0"/>
        <v>0.32769667328254726</v>
      </c>
      <c r="H26" s="3">
        <v>2798</v>
      </c>
      <c r="I26" s="3">
        <v>3157</v>
      </c>
      <c r="J26" s="3">
        <v>5165</v>
      </c>
      <c r="K26" s="4">
        <f t="shared" si="1"/>
        <v>0.84596140100071482</v>
      </c>
      <c r="L26" s="3">
        <f t="shared" si="7"/>
        <v>67.886704789135095</v>
      </c>
      <c r="M26" s="3">
        <f t="shared" ref="M26:M38" si="9">E26/I26</f>
        <v>73.048463731390555</v>
      </c>
      <c r="N26" s="3">
        <f t="shared" si="8"/>
        <v>48.827105517909004</v>
      </c>
      <c r="O26" s="4">
        <f t="shared" ref="O26:P38" si="10">(M26-L26)/L26</f>
        <v>7.6034901948600284E-2</v>
      </c>
      <c r="P26" s="4">
        <f t="shared" si="10"/>
        <v>-0.33157929648660212</v>
      </c>
      <c r="Q26" s="4">
        <f t="shared" si="6"/>
        <v>-0.28075599383454652</v>
      </c>
    </row>
    <row r="27" spans="1:17" x14ac:dyDescent="0.25">
      <c r="A27" s="2" t="s">
        <v>22</v>
      </c>
      <c r="B27" s="2" t="s">
        <v>72</v>
      </c>
      <c r="C27" s="2" t="s">
        <v>72</v>
      </c>
      <c r="D27" s="3">
        <v>147636</v>
      </c>
      <c r="E27" s="3">
        <v>198074</v>
      </c>
      <c r="F27" s="3">
        <v>222226</v>
      </c>
      <c r="G27" s="4">
        <f t="shared" si="0"/>
        <v>0.50522907691890862</v>
      </c>
      <c r="H27" s="3">
        <v>2112</v>
      </c>
      <c r="I27" s="3">
        <v>2161</v>
      </c>
      <c r="J27" s="3">
        <v>2924</v>
      </c>
      <c r="K27" s="4">
        <f t="shared" si="1"/>
        <v>0.38446969696969696</v>
      </c>
      <c r="L27" s="3">
        <f t="shared" si="7"/>
        <v>69.903409090909093</v>
      </c>
      <c r="M27" s="3">
        <f t="shared" si="9"/>
        <v>91.658491439148548</v>
      </c>
      <c r="N27" s="3">
        <f t="shared" si="8"/>
        <v>76.000683994528046</v>
      </c>
      <c r="O27" s="4">
        <f t="shared" si="10"/>
        <v>0.31121632880518119</v>
      </c>
      <c r="P27" s="4">
        <f t="shared" si="10"/>
        <v>-0.17082767999750045</v>
      </c>
      <c r="Q27" s="4">
        <f t="shared" si="6"/>
        <v>8.7224285380552352E-2</v>
      </c>
    </row>
    <row r="28" spans="1:17" x14ac:dyDescent="0.25">
      <c r="A28" s="2" t="s">
        <v>26</v>
      </c>
      <c r="B28" s="2" t="s">
        <v>32</v>
      </c>
      <c r="C28" s="2" t="s">
        <v>68</v>
      </c>
      <c r="D28" s="3">
        <v>115323</v>
      </c>
      <c r="E28" s="3">
        <v>173155</v>
      </c>
      <c r="F28" s="3">
        <v>212208</v>
      </c>
      <c r="G28" s="4">
        <f t="shared" si="0"/>
        <v>0.8401186233448662</v>
      </c>
      <c r="H28" s="3">
        <v>1898</v>
      </c>
      <c r="I28" s="3">
        <v>3790</v>
      </c>
      <c r="J28" s="3">
        <v>5901</v>
      </c>
      <c r="K28" s="4">
        <f t="shared" si="1"/>
        <v>2.1090621707060064</v>
      </c>
      <c r="L28" s="3">
        <f t="shared" si="7"/>
        <v>60.760273972602739</v>
      </c>
      <c r="M28" s="3">
        <f t="shared" si="9"/>
        <v>45.687335092348285</v>
      </c>
      <c r="N28" s="3">
        <f t="shared" si="8"/>
        <v>35.961362480935435</v>
      </c>
      <c r="O28" s="4">
        <f t="shared" si="10"/>
        <v>-0.24807226654460043</v>
      </c>
      <c r="P28" s="4">
        <f t="shared" si="10"/>
        <v>-0.21288115386361758</v>
      </c>
      <c r="Q28" s="4">
        <f t="shared" si="6"/>
        <v>-0.40814351006464056</v>
      </c>
    </row>
    <row r="29" spans="1:17" x14ac:dyDescent="0.25">
      <c r="A29" s="2" t="s">
        <v>18</v>
      </c>
      <c r="B29" s="2" t="s">
        <v>29</v>
      </c>
      <c r="C29" s="2" t="s">
        <v>56</v>
      </c>
      <c r="D29" s="3">
        <v>132626</v>
      </c>
      <c r="E29" s="3">
        <v>171923</v>
      </c>
      <c r="F29" s="3">
        <v>195055</v>
      </c>
      <c r="G29" s="4">
        <f t="shared" si="0"/>
        <v>0.47071464117141437</v>
      </c>
      <c r="H29" s="3">
        <v>1904.17</v>
      </c>
      <c r="I29" s="3">
        <v>2101.1999999999998</v>
      </c>
      <c r="J29" s="3">
        <v>4717</v>
      </c>
      <c r="K29" s="4">
        <f t="shared" si="1"/>
        <v>1.4771947882804581</v>
      </c>
      <c r="L29" s="3">
        <f t="shared" si="7"/>
        <v>69.650293828807293</v>
      </c>
      <c r="M29" s="3">
        <f t="shared" si="9"/>
        <v>81.821340186560064</v>
      </c>
      <c r="N29" s="3">
        <f t="shared" si="8"/>
        <v>41.351494594021624</v>
      </c>
      <c r="O29" s="4">
        <f t="shared" si="10"/>
        <v>0.17474508273673411</v>
      </c>
      <c r="P29" s="4">
        <f t="shared" si="10"/>
        <v>-0.49461235296639638</v>
      </c>
      <c r="Q29" s="4">
        <f t="shared" si="6"/>
        <v>-0.40629834677138599</v>
      </c>
    </row>
    <row r="30" spans="1:17" x14ac:dyDescent="0.25">
      <c r="A30" s="2" t="s">
        <v>26</v>
      </c>
      <c r="B30" s="2" t="s">
        <v>32</v>
      </c>
      <c r="C30" s="2" t="s">
        <v>86</v>
      </c>
      <c r="D30" s="3">
        <v>166935</v>
      </c>
      <c r="E30" s="3">
        <v>172245</v>
      </c>
      <c r="F30" s="3">
        <v>181241</v>
      </c>
      <c r="G30" s="4">
        <f t="shared" si="0"/>
        <v>8.5698026177853659E-2</v>
      </c>
      <c r="H30" s="3">
        <v>1938.58</v>
      </c>
      <c r="I30" s="3">
        <v>2102</v>
      </c>
      <c r="J30" s="3">
        <v>2374.11</v>
      </c>
      <c r="K30" s="4">
        <f t="shared" si="1"/>
        <v>0.22466444510930692</v>
      </c>
      <c r="L30" s="3">
        <f t="shared" si="7"/>
        <v>86.111999504792166</v>
      </c>
      <c r="M30" s="3">
        <f t="shared" si="9"/>
        <v>81.943387250237862</v>
      </c>
      <c r="N30" s="3">
        <f t="shared" si="8"/>
        <v>76.34060763823075</v>
      </c>
      <c r="O30" s="4">
        <f t="shared" si="10"/>
        <v>-4.8409191268660758E-2</v>
      </c>
      <c r="P30" s="4">
        <f t="shared" si="10"/>
        <v>-6.8373785854097063E-2</v>
      </c>
      <c r="Q30" s="4">
        <f t="shared" si="6"/>
        <v>-0.11347305744558439</v>
      </c>
    </row>
    <row r="31" spans="1:17" x14ac:dyDescent="0.25">
      <c r="A31" s="2" t="s">
        <v>18</v>
      </c>
      <c r="B31" s="2" t="s">
        <v>54</v>
      </c>
      <c r="C31" s="2" t="s">
        <v>62</v>
      </c>
      <c r="D31" s="3">
        <v>131860</v>
      </c>
      <c r="E31" s="3">
        <v>162240</v>
      </c>
      <c r="F31" s="3">
        <v>180499</v>
      </c>
      <c r="G31" s="4">
        <f t="shared" si="0"/>
        <v>0.36886849689064161</v>
      </c>
      <c r="H31" s="3">
        <v>4331.8999999999996</v>
      </c>
      <c r="I31" s="3">
        <v>6098.63</v>
      </c>
      <c r="J31" s="3">
        <v>14145.9</v>
      </c>
      <c r="K31" s="4">
        <f t="shared" si="1"/>
        <v>2.2655185946120642</v>
      </c>
      <c r="L31" s="3">
        <f t="shared" si="7"/>
        <v>30.439299152796696</v>
      </c>
      <c r="M31" s="3">
        <f t="shared" si="9"/>
        <v>26.60269601533459</v>
      </c>
      <c r="N31" s="3">
        <f t="shared" si="8"/>
        <v>12.759810263044416</v>
      </c>
      <c r="O31" s="4">
        <f t="shared" si="10"/>
        <v>-0.12604111278000982</v>
      </c>
      <c r="P31" s="4">
        <f t="shared" si="10"/>
        <v>-0.52035649861618238</v>
      </c>
      <c r="Q31" s="4">
        <f t="shared" si="6"/>
        <v>-0.58081129926829889</v>
      </c>
    </row>
    <row r="32" spans="1:17" x14ac:dyDescent="0.25">
      <c r="A32" s="2" t="s">
        <v>18</v>
      </c>
      <c r="B32" s="2" t="s">
        <v>30</v>
      </c>
      <c r="C32" s="2" t="s">
        <v>30</v>
      </c>
      <c r="D32" s="3">
        <v>103727</v>
      </c>
      <c r="E32" s="3">
        <v>143684</v>
      </c>
      <c r="F32" s="3">
        <v>178872</v>
      </c>
      <c r="G32" s="4">
        <f t="shared" si="0"/>
        <v>0.72444975753661056</v>
      </c>
      <c r="H32" s="3">
        <v>2401</v>
      </c>
      <c r="I32" s="3">
        <v>3269</v>
      </c>
      <c r="J32" s="3">
        <v>4678.74</v>
      </c>
      <c r="K32" s="4">
        <f t="shared" si="1"/>
        <v>0.94866305705955845</v>
      </c>
      <c r="L32" s="3">
        <f t="shared" si="7"/>
        <v>43.201582673885881</v>
      </c>
      <c r="M32" s="3">
        <f t="shared" si="9"/>
        <v>43.95350260018354</v>
      </c>
      <c r="N32" s="3">
        <f t="shared" si="8"/>
        <v>38.230805729747757</v>
      </c>
      <c r="O32" s="4">
        <f t="shared" si="10"/>
        <v>1.7404916203502284E-2</v>
      </c>
      <c r="P32" s="4">
        <f t="shared" si="10"/>
        <v>-0.13019888136086533</v>
      </c>
      <c r="Q32" s="4">
        <f t="shared" si="6"/>
        <v>-0.11506006577723865</v>
      </c>
    </row>
    <row r="33" spans="1:17" x14ac:dyDescent="0.25">
      <c r="A33" s="2" t="s">
        <v>21</v>
      </c>
      <c r="B33" s="2" t="s">
        <v>31</v>
      </c>
      <c r="C33" s="2" t="s">
        <v>53</v>
      </c>
      <c r="D33" s="3">
        <v>98519</v>
      </c>
      <c r="E33" s="3">
        <v>114177</v>
      </c>
      <c r="F33" s="3">
        <v>129306</v>
      </c>
      <c r="G33" s="4">
        <f t="shared" si="0"/>
        <v>0.31249809681381258</v>
      </c>
      <c r="H33" s="3">
        <v>1376</v>
      </c>
      <c r="I33" s="3">
        <v>2237</v>
      </c>
      <c r="J33" s="3">
        <v>3336</v>
      </c>
      <c r="K33" s="4">
        <f t="shared" si="1"/>
        <v>1.4244186046511629</v>
      </c>
      <c r="L33" s="3">
        <f t="shared" si="7"/>
        <v>71.598110465116278</v>
      </c>
      <c r="M33" s="3">
        <f t="shared" si="9"/>
        <v>51.040232454179701</v>
      </c>
      <c r="N33" s="3">
        <f t="shared" si="8"/>
        <v>38.760791366906474</v>
      </c>
      <c r="O33" s="4">
        <f t="shared" si="10"/>
        <v>-0.28712877864217795</v>
      </c>
      <c r="P33" s="4">
        <f t="shared" si="10"/>
        <v>-0.24058356509831411</v>
      </c>
      <c r="Q33" s="4">
        <f t="shared" si="6"/>
        <v>-0.4586338785324322</v>
      </c>
    </row>
    <row r="34" spans="1:17" x14ac:dyDescent="0.25">
      <c r="A34" s="2" t="s">
        <v>26</v>
      </c>
      <c r="B34" s="2" t="s">
        <v>32</v>
      </c>
      <c r="C34" s="2" t="s">
        <v>33</v>
      </c>
      <c r="D34" s="3">
        <v>91101</v>
      </c>
      <c r="E34" s="3">
        <v>101010</v>
      </c>
      <c r="F34" s="3">
        <v>116916</v>
      </c>
      <c r="G34" s="4">
        <f t="shared" si="0"/>
        <v>0.28336681265847796</v>
      </c>
      <c r="H34" s="3">
        <v>2469</v>
      </c>
      <c r="I34" s="3">
        <v>2833</v>
      </c>
      <c r="J34" s="3">
        <v>3803</v>
      </c>
      <c r="K34" s="4">
        <f t="shared" si="1"/>
        <v>0.54029971648440667</v>
      </c>
      <c r="L34" s="3">
        <f t="shared" si="7"/>
        <v>36.897934386391249</v>
      </c>
      <c r="M34" s="3">
        <f t="shared" si="9"/>
        <v>35.654782915637135</v>
      </c>
      <c r="N34" s="3">
        <f t="shared" si="8"/>
        <v>30.743097554562187</v>
      </c>
      <c r="O34" s="4">
        <f t="shared" si="10"/>
        <v>-3.3691627767992754E-2</v>
      </c>
      <c r="P34" s="4">
        <f t="shared" si="10"/>
        <v>-0.1377567035731643</v>
      </c>
      <c r="Q34" s="4">
        <f t="shared" si="6"/>
        <v>-0.16680708376182429</v>
      </c>
    </row>
    <row r="35" spans="1:17" x14ac:dyDescent="0.25">
      <c r="A35" s="2" t="s">
        <v>21</v>
      </c>
      <c r="B35" s="2" t="s">
        <v>34</v>
      </c>
      <c r="C35" s="2" t="s">
        <v>48</v>
      </c>
      <c r="D35" s="3">
        <v>78449</v>
      </c>
      <c r="E35" s="3">
        <v>91135</v>
      </c>
      <c r="F35" s="3">
        <v>112774</v>
      </c>
      <c r="G35" s="4">
        <f t="shared" si="0"/>
        <v>0.43754541166872746</v>
      </c>
      <c r="H35" s="3">
        <v>1117</v>
      </c>
      <c r="I35" s="3">
        <v>1395</v>
      </c>
      <c r="J35" s="3">
        <v>2128</v>
      </c>
      <c r="K35" s="4">
        <f t="shared" si="1"/>
        <v>0.90510295434198751</v>
      </c>
      <c r="L35" s="3">
        <f t="shared" si="7"/>
        <v>70.231871083258724</v>
      </c>
      <c r="M35" s="3">
        <f t="shared" si="9"/>
        <v>65.329749103942646</v>
      </c>
      <c r="N35" s="3">
        <f t="shared" si="8"/>
        <v>52.995300751879697</v>
      </c>
      <c r="O35" s="4">
        <f t="shared" si="10"/>
        <v>-6.9799108349323249E-2</v>
      </c>
      <c r="P35" s="4">
        <f t="shared" si="10"/>
        <v>-0.18880293466975165</v>
      </c>
      <c r="Q35" s="4">
        <f t="shared" si="6"/>
        <v>-0.24542376652539069</v>
      </c>
    </row>
    <row r="36" spans="1:17" x14ac:dyDescent="0.25">
      <c r="A36" s="2" t="s">
        <v>15</v>
      </c>
      <c r="B36" s="2" t="s">
        <v>19</v>
      </c>
      <c r="C36" s="2" t="s">
        <v>61</v>
      </c>
      <c r="D36" s="3">
        <v>83050</v>
      </c>
      <c r="E36" s="3">
        <v>102225</v>
      </c>
      <c r="F36" s="3">
        <v>109424</v>
      </c>
      <c r="G36" s="4">
        <f t="shared" si="0"/>
        <v>0.31756773028296209</v>
      </c>
      <c r="H36" s="3">
        <v>1447.86</v>
      </c>
      <c r="I36" s="3">
        <v>2021.5</v>
      </c>
      <c r="J36" s="3">
        <v>3089.67</v>
      </c>
      <c r="K36" s="4">
        <f t="shared" si="1"/>
        <v>1.1339563217438151</v>
      </c>
      <c r="L36" s="3">
        <f t="shared" si="7"/>
        <v>57.360518282154359</v>
      </c>
      <c r="M36" s="3">
        <f t="shared" si="9"/>
        <v>50.568884491714073</v>
      </c>
      <c r="N36" s="3">
        <f t="shared" si="8"/>
        <v>35.416080034437336</v>
      </c>
      <c r="O36" s="4">
        <f t="shared" si="10"/>
        <v>-0.11840258759574801</v>
      </c>
      <c r="P36" s="4">
        <f t="shared" si="10"/>
        <v>-0.29964680078635292</v>
      </c>
      <c r="Q36" s="4">
        <f t="shared" si="6"/>
        <v>-0.38257043180420908</v>
      </c>
    </row>
    <row r="37" spans="1:17" x14ac:dyDescent="0.25">
      <c r="A37" s="2" t="s">
        <v>21</v>
      </c>
      <c r="B37" s="2" t="s">
        <v>41</v>
      </c>
      <c r="C37" s="2" t="s">
        <v>75</v>
      </c>
      <c r="D37" s="3">
        <v>75067</v>
      </c>
      <c r="E37" s="3">
        <v>94340</v>
      </c>
      <c r="F37" s="3">
        <v>102860</v>
      </c>
      <c r="G37" s="4">
        <f t="shared" si="0"/>
        <v>0.3702425832922589</v>
      </c>
      <c r="H37" s="3">
        <v>1228</v>
      </c>
      <c r="I37" s="3">
        <v>1472</v>
      </c>
      <c r="J37" s="3">
        <v>2329</v>
      </c>
      <c r="K37" s="4">
        <f t="shared" si="1"/>
        <v>0.89657980456026054</v>
      </c>
      <c r="L37" s="3">
        <f t="shared" si="7"/>
        <v>61.129478827361567</v>
      </c>
      <c r="M37" s="3">
        <f t="shared" si="9"/>
        <v>64.089673913043484</v>
      </c>
      <c r="N37" s="3">
        <f t="shared" si="8"/>
        <v>44.164877629884067</v>
      </c>
      <c r="O37" s="4">
        <f t="shared" si="10"/>
        <v>4.8425001201824962E-2</v>
      </c>
      <c r="P37" s="4">
        <f t="shared" si="10"/>
        <v>-0.31088933780804173</v>
      </c>
      <c r="Q37" s="4">
        <f t="shared" si="6"/>
        <v>-0.2775191531632058</v>
      </c>
    </row>
    <row r="38" spans="1:17" x14ac:dyDescent="0.25">
      <c r="A38" s="2" t="s">
        <v>22</v>
      </c>
      <c r="B38" s="2" t="s">
        <v>35</v>
      </c>
      <c r="C38" s="2" t="s">
        <v>36</v>
      </c>
      <c r="D38" s="3">
        <v>63135</v>
      </c>
      <c r="E38" s="3">
        <v>76794</v>
      </c>
      <c r="F38" s="3">
        <v>89882</v>
      </c>
      <c r="G38" s="4">
        <f t="shared" ref="G38:G63" si="11">(F38-D38)/D38</f>
        <v>0.42364773897204405</v>
      </c>
      <c r="H38" s="3">
        <v>1394</v>
      </c>
      <c r="I38" s="3">
        <v>1683</v>
      </c>
      <c r="J38" s="3">
        <v>2222.15</v>
      </c>
      <c r="K38" s="4">
        <f t="shared" ref="K38:K63" si="12">(J38-H38)/H38</f>
        <v>0.59408177905308468</v>
      </c>
      <c r="L38" s="3">
        <f t="shared" si="7"/>
        <v>45.290530846484934</v>
      </c>
      <c r="M38" s="3">
        <f t="shared" si="9"/>
        <v>45.629233511586456</v>
      </c>
      <c r="N38" s="3">
        <f t="shared" si="8"/>
        <v>40.448214566973427</v>
      </c>
      <c r="O38" s="4">
        <f t="shared" si="10"/>
        <v>7.4784432589137806E-3</v>
      </c>
      <c r="P38" s="4">
        <f t="shared" si="10"/>
        <v>-0.11354604375060197</v>
      </c>
      <c r="Q38" s="4">
        <f t="shared" si="6"/>
        <v>-0.10691674813715121</v>
      </c>
    </row>
    <row r="39" spans="1:17" x14ac:dyDescent="0.25">
      <c r="A39" s="2" t="s">
        <v>26</v>
      </c>
      <c r="B39" s="2" t="s">
        <v>32</v>
      </c>
      <c r="C39" s="2" t="s">
        <v>76</v>
      </c>
      <c r="D39" s="3">
        <v>74761</v>
      </c>
      <c r="E39" s="3">
        <v>80092</v>
      </c>
      <c r="F39" s="3">
        <v>88470</v>
      </c>
      <c r="G39" s="4">
        <f t="shared" si="11"/>
        <v>0.18337100894851593</v>
      </c>
      <c r="H39" s="3">
        <v>1431</v>
      </c>
      <c r="I39" s="3" t="s">
        <v>81</v>
      </c>
      <c r="J39" s="3">
        <v>1587</v>
      </c>
      <c r="K39" s="4">
        <f t="shared" si="12"/>
        <v>0.1090146750524109</v>
      </c>
      <c r="L39" s="3">
        <f t="shared" si="7"/>
        <v>52.243885394828794</v>
      </c>
      <c r="M39" s="3" t="s">
        <v>81</v>
      </c>
      <c r="N39" s="3">
        <f t="shared" si="8"/>
        <v>55.746691871455575</v>
      </c>
      <c r="O39" s="4" t="s">
        <v>81</v>
      </c>
      <c r="P39" s="4" t="s">
        <v>81</v>
      </c>
      <c r="Q39" s="4">
        <f t="shared" si="6"/>
        <v>6.7047204666242061E-2</v>
      </c>
    </row>
    <row r="40" spans="1:17" x14ac:dyDescent="0.25">
      <c r="A40" s="2" t="s">
        <v>26</v>
      </c>
      <c r="B40" s="2" t="s">
        <v>32</v>
      </c>
      <c r="C40" s="2" t="s">
        <v>67</v>
      </c>
      <c r="D40" s="3">
        <v>65474</v>
      </c>
      <c r="E40" s="3">
        <v>80201</v>
      </c>
      <c r="F40" s="3">
        <v>86860</v>
      </c>
      <c r="G40" s="4">
        <f t="shared" si="11"/>
        <v>0.3266334728289092</v>
      </c>
      <c r="H40" s="3">
        <v>2259</v>
      </c>
      <c r="I40" s="3">
        <v>3601</v>
      </c>
      <c r="J40" s="3">
        <v>5393</v>
      </c>
      <c r="K40" s="4">
        <f t="shared" si="12"/>
        <v>1.3873395307658256</v>
      </c>
      <c r="L40" s="3">
        <f t="shared" si="7"/>
        <v>28.983621071270473</v>
      </c>
      <c r="M40" s="3">
        <f t="shared" ref="M40:M47" si="13">E40/I40</f>
        <v>22.271868925298527</v>
      </c>
      <c r="N40" s="3">
        <f t="shared" si="8"/>
        <v>16.10606341553866</v>
      </c>
      <c r="O40" s="4">
        <f t="shared" ref="O40:P47" si="14">(M40-L40)/L40</f>
        <v>-0.23157051803388562</v>
      </c>
      <c r="P40" s="4">
        <f t="shared" si="14"/>
        <v>-0.2768427530909251</v>
      </c>
      <c r="Q40" s="4">
        <f t="shared" si="6"/>
        <v>-0.4443046513776181</v>
      </c>
    </row>
    <row r="41" spans="1:17" x14ac:dyDescent="0.25">
      <c r="A41" s="2" t="s">
        <v>26</v>
      </c>
      <c r="B41" s="2" t="s">
        <v>32</v>
      </c>
      <c r="C41" s="2" t="s">
        <v>95</v>
      </c>
      <c r="D41" s="3">
        <v>36297</v>
      </c>
      <c r="E41" s="3">
        <v>63317</v>
      </c>
      <c r="F41" s="3">
        <v>85315</v>
      </c>
      <c r="G41" s="4">
        <f t="shared" si="11"/>
        <v>1.3504697357908366</v>
      </c>
      <c r="H41" s="3">
        <v>576</v>
      </c>
      <c r="I41" s="3">
        <v>2165</v>
      </c>
      <c r="J41" s="3">
        <v>4327</v>
      </c>
      <c r="K41" s="4">
        <f t="shared" si="12"/>
        <v>6.5121527777777777</v>
      </c>
      <c r="L41" s="3">
        <f t="shared" si="7"/>
        <v>63.015625</v>
      </c>
      <c r="M41" s="3">
        <f t="shared" si="13"/>
        <v>29.245727482678983</v>
      </c>
      <c r="N41" s="3">
        <f t="shared" si="8"/>
        <v>19.716893921885834</v>
      </c>
      <c r="O41" s="4">
        <f t="shared" si="14"/>
        <v>-0.53589720830859033</v>
      </c>
      <c r="P41" s="4">
        <f t="shared" si="14"/>
        <v>-0.32581967969292874</v>
      </c>
      <c r="Q41" s="4">
        <f t="shared" si="6"/>
        <v>-0.68711103124207951</v>
      </c>
    </row>
    <row r="42" spans="1:17" x14ac:dyDescent="0.25">
      <c r="A42" s="2" t="s">
        <v>18</v>
      </c>
      <c r="B42" s="2" t="s">
        <v>37</v>
      </c>
      <c r="C42" s="2" t="s">
        <v>91</v>
      </c>
      <c r="D42" s="3">
        <v>50739</v>
      </c>
      <c r="E42" s="3">
        <v>66915</v>
      </c>
      <c r="F42" s="3">
        <v>76070</v>
      </c>
      <c r="G42" s="4">
        <f t="shared" si="11"/>
        <v>0.49924121484459688</v>
      </c>
      <c r="H42" s="3">
        <v>308</v>
      </c>
      <c r="I42" s="3">
        <v>609</v>
      </c>
      <c r="J42" s="3">
        <v>896</v>
      </c>
      <c r="K42" s="4">
        <f t="shared" si="12"/>
        <v>1.9090909090909092</v>
      </c>
      <c r="L42" s="3">
        <f t="shared" si="7"/>
        <v>164.73701298701297</v>
      </c>
      <c r="M42" s="3">
        <f t="shared" si="13"/>
        <v>109.8768472906404</v>
      </c>
      <c r="N42" s="3">
        <f t="shared" si="8"/>
        <v>84.899553571428569</v>
      </c>
      <c r="O42" s="4">
        <f t="shared" si="14"/>
        <v>-0.33301663482691329</v>
      </c>
      <c r="P42" s="4">
        <f t="shared" si="14"/>
        <v>-0.22732080811477251</v>
      </c>
      <c r="Q42" s="4">
        <f t="shared" si="6"/>
        <v>-0.48463583239716979</v>
      </c>
    </row>
    <row r="43" spans="1:17" x14ac:dyDescent="0.25">
      <c r="A43" s="2" t="s">
        <v>26</v>
      </c>
      <c r="B43" s="2" t="s">
        <v>38</v>
      </c>
      <c r="C43" s="2" t="s">
        <v>39</v>
      </c>
      <c r="D43" s="3">
        <v>58784</v>
      </c>
      <c r="E43" s="3">
        <v>68426</v>
      </c>
      <c r="F43" s="3">
        <v>75437</v>
      </c>
      <c r="G43" s="4">
        <f t="shared" si="11"/>
        <v>0.28329137180185082</v>
      </c>
      <c r="H43" s="3">
        <v>1103</v>
      </c>
      <c r="I43" s="3">
        <v>1191</v>
      </c>
      <c r="J43" s="3">
        <v>2457.62</v>
      </c>
      <c r="K43" s="4">
        <f t="shared" si="12"/>
        <v>1.2281233000906617</v>
      </c>
      <c r="L43" s="3">
        <f t="shared" si="7"/>
        <v>53.29465095194923</v>
      </c>
      <c r="M43" s="3">
        <f t="shared" si="13"/>
        <v>57.452560873215788</v>
      </c>
      <c r="N43" s="3">
        <f t="shared" si="8"/>
        <v>30.695144082486308</v>
      </c>
      <c r="O43" s="4">
        <f t="shared" si="14"/>
        <v>7.8017396624200694E-2</v>
      </c>
      <c r="P43" s="4">
        <f t="shared" si="14"/>
        <v>-0.46573061990703546</v>
      </c>
      <c r="Q43" s="4">
        <f t="shared" si="6"/>
        <v>-0.42404831377615682</v>
      </c>
    </row>
    <row r="44" spans="1:17" x14ac:dyDescent="0.25">
      <c r="A44" s="2" t="s">
        <v>18</v>
      </c>
      <c r="B44" s="2" t="s">
        <v>54</v>
      </c>
      <c r="C44" s="2" t="s">
        <v>64</v>
      </c>
      <c r="D44" s="3">
        <v>44698</v>
      </c>
      <c r="E44" s="3">
        <v>57235</v>
      </c>
      <c r="F44" s="3">
        <v>68474</v>
      </c>
      <c r="G44" s="4">
        <f t="shared" si="11"/>
        <v>0.53192536578817839</v>
      </c>
      <c r="H44" s="3">
        <v>1173.82</v>
      </c>
      <c r="I44" s="3">
        <v>1571.71</v>
      </c>
      <c r="J44" s="3">
        <v>3380.16</v>
      </c>
      <c r="K44" s="4">
        <f t="shared" si="12"/>
        <v>1.8796237924042871</v>
      </c>
      <c r="L44" s="3">
        <f t="shared" si="7"/>
        <v>38.079092194714697</v>
      </c>
      <c r="M44" s="3">
        <f t="shared" si="13"/>
        <v>36.415750997321389</v>
      </c>
      <c r="N44" s="3">
        <f t="shared" si="8"/>
        <v>20.257620941020544</v>
      </c>
      <c r="O44" s="4">
        <f t="shared" si="14"/>
        <v>-4.3681219838118311E-2</v>
      </c>
      <c r="P44" s="4">
        <f t="shared" si="14"/>
        <v>-0.44371266866058534</v>
      </c>
      <c r="Q44" s="4">
        <f t="shared" si="6"/>
        <v>-0.46801197787398247</v>
      </c>
    </row>
    <row r="45" spans="1:17" x14ac:dyDescent="0.25">
      <c r="A45" s="2" t="s">
        <v>21</v>
      </c>
      <c r="B45" s="2" t="s">
        <v>40</v>
      </c>
      <c r="C45" s="2" t="s">
        <v>94</v>
      </c>
      <c r="D45" s="3">
        <v>38137</v>
      </c>
      <c r="E45" s="3">
        <v>52681</v>
      </c>
      <c r="F45" s="3">
        <v>66475</v>
      </c>
      <c r="G45" s="4">
        <f t="shared" si="11"/>
        <v>0.74305792275218296</v>
      </c>
      <c r="H45" s="3">
        <v>647</v>
      </c>
      <c r="I45" s="3">
        <v>915</v>
      </c>
      <c r="J45" s="3">
        <v>1503</v>
      </c>
      <c r="K45" s="4">
        <f t="shared" si="12"/>
        <v>1.3230293663060277</v>
      </c>
      <c r="L45" s="3">
        <f t="shared" si="7"/>
        <v>58.944358578052551</v>
      </c>
      <c r="M45" s="3">
        <f t="shared" si="13"/>
        <v>57.574863387978141</v>
      </c>
      <c r="N45" s="3">
        <f t="shared" si="8"/>
        <v>44.228210246174321</v>
      </c>
      <c r="O45" s="4">
        <f t="shared" si="14"/>
        <v>-2.3233693997381632E-2</v>
      </c>
      <c r="P45" s="4">
        <f t="shared" si="14"/>
        <v>-0.23181389162602259</v>
      </c>
      <c r="Q45" s="4">
        <f t="shared" si="6"/>
        <v>-0.24966169260102303</v>
      </c>
    </row>
    <row r="46" spans="1:17" x14ac:dyDescent="0.25">
      <c r="A46" s="2" t="s">
        <v>26</v>
      </c>
      <c r="B46" s="2" t="s">
        <v>27</v>
      </c>
      <c r="C46" s="2" t="s">
        <v>60</v>
      </c>
      <c r="D46" s="3">
        <v>44937</v>
      </c>
      <c r="E46" s="3">
        <v>52718</v>
      </c>
      <c r="F46" s="3">
        <v>62160</v>
      </c>
      <c r="G46" s="4">
        <f t="shared" si="11"/>
        <v>0.38326991120902598</v>
      </c>
      <c r="H46" s="3">
        <v>1098.42</v>
      </c>
      <c r="I46" s="3">
        <v>1988.3</v>
      </c>
      <c r="J46" s="3">
        <v>3059.18</v>
      </c>
      <c r="K46" s="4">
        <f t="shared" si="12"/>
        <v>1.785073105005371</v>
      </c>
      <c r="L46" s="3">
        <f t="shared" si="7"/>
        <v>40.910580652209532</v>
      </c>
      <c r="M46" s="3">
        <f t="shared" si="13"/>
        <v>26.514107529044914</v>
      </c>
      <c r="N46" s="3">
        <f t="shared" si="8"/>
        <v>20.319170496669042</v>
      </c>
      <c r="O46" s="4">
        <f t="shared" si="14"/>
        <v>-0.35190097264940878</v>
      </c>
      <c r="P46" s="4">
        <f t="shared" si="14"/>
        <v>-0.23364682464192393</v>
      </c>
      <c r="Q46" s="4">
        <f t="shared" si="6"/>
        <v>-0.50332725244339382</v>
      </c>
    </row>
    <row r="47" spans="1:17" x14ac:dyDescent="0.25">
      <c r="A47" s="2" t="s">
        <v>21</v>
      </c>
      <c r="B47" s="2" t="s">
        <v>41</v>
      </c>
      <c r="C47" s="2" t="s">
        <v>42</v>
      </c>
      <c r="D47" s="3">
        <v>41837</v>
      </c>
      <c r="E47" s="3">
        <v>52475</v>
      </c>
      <c r="F47" s="3">
        <v>56795</v>
      </c>
      <c r="G47" s="4">
        <f t="shared" si="11"/>
        <v>0.35753041566077876</v>
      </c>
      <c r="H47" s="3">
        <v>893</v>
      </c>
      <c r="I47" s="3">
        <v>1357</v>
      </c>
      <c r="J47" s="3">
        <v>1703.53</v>
      </c>
      <c r="K47" s="4">
        <f t="shared" si="12"/>
        <v>0.90764837625979844</v>
      </c>
      <c r="L47" s="3">
        <f t="shared" si="7"/>
        <v>46.849944008958566</v>
      </c>
      <c r="M47" s="3">
        <f t="shared" si="13"/>
        <v>38.66985998526161</v>
      </c>
      <c r="N47" s="3">
        <f t="shared" si="8"/>
        <v>33.339594841300126</v>
      </c>
      <c r="O47" s="4">
        <f t="shared" si="14"/>
        <v>-0.17460178868373408</v>
      </c>
      <c r="P47" s="4">
        <f t="shared" si="14"/>
        <v>-0.13784030110253898</v>
      </c>
      <c r="Q47" s="4">
        <f t="shared" si="6"/>
        <v>-0.28837492666106523</v>
      </c>
    </row>
    <row r="48" spans="1:17" x14ac:dyDescent="0.25">
      <c r="A48" s="2" t="s">
        <v>26</v>
      </c>
      <c r="B48" s="2" t="s">
        <v>32</v>
      </c>
      <c r="C48" s="2" t="s">
        <v>82</v>
      </c>
      <c r="D48" s="3">
        <v>48237</v>
      </c>
      <c r="E48" s="3">
        <v>51448</v>
      </c>
      <c r="F48" s="3">
        <v>56729</v>
      </c>
      <c r="G48" s="4">
        <f t="shared" si="11"/>
        <v>0.17604743246885171</v>
      </c>
      <c r="H48" s="3">
        <v>903</v>
      </c>
      <c r="I48" s="3" t="s">
        <v>81</v>
      </c>
      <c r="J48" s="3">
        <v>1215</v>
      </c>
      <c r="K48" s="4">
        <f t="shared" si="12"/>
        <v>0.34551495016611294</v>
      </c>
      <c r="L48" s="3">
        <f t="shared" si="7"/>
        <v>53.418604651162788</v>
      </c>
      <c r="M48" s="3" t="s">
        <v>81</v>
      </c>
      <c r="N48" s="3">
        <f t="shared" si="8"/>
        <v>46.690534979423866</v>
      </c>
      <c r="O48" s="4" t="s">
        <v>81</v>
      </c>
      <c r="P48" s="4" t="s">
        <v>81</v>
      </c>
      <c r="Q48" s="4">
        <f t="shared" si="6"/>
        <v>-0.12594993290586576</v>
      </c>
    </row>
    <row r="49" spans="1:17" x14ac:dyDescent="0.25">
      <c r="A49" s="2" t="s">
        <v>26</v>
      </c>
      <c r="B49" s="2" t="s">
        <v>32</v>
      </c>
      <c r="C49" s="2" t="s">
        <v>43</v>
      </c>
      <c r="D49" s="3">
        <v>47797</v>
      </c>
      <c r="E49" s="3">
        <v>51967</v>
      </c>
      <c r="F49" s="3">
        <v>56116</v>
      </c>
      <c r="G49" s="4">
        <f t="shared" si="11"/>
        <v>0.17404858045484026</v>
      </c>
      <c r="H49" s="3">
        <v>854</v>
      </c>
      <c r="I49" s="3">
        <v>1189</v>
      </c>
      <c r="J49" s="3">
        <v>1487</v>
      </c>
      <c r="K49" s="4">
        <f t="shared" si="12"/>
        <v>0.74121779859484782</v>
      </c>
      <c r="L49" s="3">
        <f t="shared" si="7"/>
        <v>55.968384074941454</v>
      </c>
      <c r="M49" s="3">
        <f t="shared" ref="M49:M63" si="15">E49/I49</f>
        <v>43.706476030277543</v>
      </c>
      <c r="N49" s="3">
        <f t="shared" si="8"/>
        <v>37.737726967047749</v>
      </c>
      <c r="O49" s="4">
        <f t="shared" ref="O49:P63" si="16">(M49-L49)/L49</f>
        <v>-0.21908633324566354</v>
      </c>
      <c r="P49" s="4">
        <f t="shared" si="16"/>
        <v>-0.13656440887833096</v>
      </c>
      <c r="Q49" s="4">
        <f t="shared" si="6"/>
        <v>-0.3257313465309794</v>
      </c>
    </row>
    <row r="50" spans="1:17" x14ac:dyDescent="0.25">
      <c r="A50" s="2" t="s">
        <v>18</v>
      </c>
      <c r="B50" s="2" t="s">
        <v>54</v>
      </c>
      <c r="C50" s="2" t="s">
        <v>63</v>
      </c>
      <c r="D50" s="3">
        <v>47311</v>
      </c>
      <c r="E50" s="3">
        <v>51090</v>
      </c>
      <c r="F50" s="3">
        <v>54949</v>
      </c>
      <c r="G50" s="4">
        <f t="shared" si="11"/>
        <v>0.16144237069603262</v>
      </c>
      <c r="H50" s="3">
        <v>5243.36</v>
      </c>
      <c r="I50" s="3">
        <v>7854.53</v>
      </c>
      <c r="J50" s="3">
        <v>8383.61</v>
      </c>
      <c r="K50" s="4">
        <f t="shared" si="12"/>
        <v>0.59890032345671496</v>
      </c>
      <c r="L50" s="3">
        <f t="shared" si="7"/>
        <v>9.023031033535748</v>
      </c>
      <c r="M50" s="3">
        <f t="shared" si="15"/>
        <v>6.5045266871474174</v>
      </c>
      <c r="N50" s="3">
        <f t="shared" si="8"/>
        <v>6.5543363777656634</v>
      </c>
      <c r="O50" s="4">
        <f t="shared" si="16"/>
        <v>-0.2791195483012136</v>
      </c>
      <c r="P50" s="4">
        <f t="shared" si="16"/>
        <v>7.657696403439637E-3</v>
      </c>
      <c r="Q50" s="4">
        <f t="shared" si="6"/>
        <v>-0.27359926465892986</v>
      </c>
    </row>
    <row r="51" spans="1:17" x14ac:dyDescent="0.25">
      <c r="A51" s="2" t="s">
        <v>18</v>
      </c>
      <c r="B51" s="2" t="s">
        <v>54</v>
      </c>
      <c r="C51" s="2" t="s">
        <v>96</v>
      </c>
      <c r="D51" s="3">
        <v>26641</v>
      </c>
      <c r="E51" s="3">
        <v>30951</v>
      </c>
      <c r="F51" s="3">
        <v>34542</v>
      </c>
      <c r="G51" s="4">
        <f t="shared" si="11"/>
        <v>0.29657295146578583</v>
      </c>
      <c r="H51" s="3">
        <v>316.08</v>
      </c>
      <c r="I51" s="3">
        <v>1230.99</v>
      </c>
      <c r="J51" s="3">
        <v>1863.63</v>
      </c>
      <c r="K51" s="4">
        <f t="shared" si="12"/>
        <v>4.8960706150341693</v>
      </c>
      <c r="L51" s="3">
        <f t="shared" si="7"/>
        <v>84.285623892685393</v>
      </c>
      <c r="M51" s="3">
        <f t="shared" si="15"/>
        <v>25.143177442546243</v>
      </c>
      <c r="N51" s="3">
        <f t="shared" si="8"/>
        <v>18.534794996860963</v>
      </c>
      <c r="O51" s="4">
        <f t="shared" si="16"/>
        <v>-0.70169079516384458</v>
      </c>
      <c r="P51" s="4">
        <f t="shared" si="16"/>
        <v>-0.2628300444836717</v>
      </c>
      <c r="Q51" s="4">
        <f t="shared" si="6"/>
        <v>-0.78009541674081995</v>
      </c>
    </row>
    <row r="52" spans="1:17" x14ac:dyDescent="0.25">
      <c r="A52" s="2" t="s">
        <v>15</v>
      </c>
      <c r="B52" s="2" t="s">
        <v>16</v>
      </c>
      <c r="C52" s="2" t="s">
        <v>89</v>
      </c>
      <c r="D52" s="3">
        <v>15344</v>
      </c>
      <c r="E52" s="3">
        <v>18077</v>
      </c>
      <c r="F52" s="3">
        <v>21619</v>
      </c>
      <c r="G52" s="4">
        <f t="shared" si="11"/>
        <v>0.40895464025026068</v>
      </c>
      <c r="H52" s="3">
        <v>209</v>
      </c>
      <c r="I52" s="3">
        <v>385</v>
      </c>
      <c r="J52" s="3">
        <v>695</v>
      </c>
      <c r="K52" s="4">
        <f t="shared" si="12"/>
        <v>2.3253588516746411</v>
      </c>
      <c r="L52" s="3">
        <f t="shared" si="7"/>
        <v>73.41626794258373</v>
      </c>
      <c r="M52" s="3">
        <f t="shared" si="15"/>
        <v>46.953246753246752</v>
      </c>
      <c r="N52" s="3">
        <f t="shared" si="8"/>
        <v>31.106474820143884</v>
      </c>
      <c r="O52" s="4">
        <f t="shared" si="16"/>
        <v>-0.36045173543870102</v>
      </c>
      <c r="P52" s="4">
        <f t="shared" si="16"/>
        <v>-0.33750108946421442</v>
      </c>
      <c r="Q52" s="4">
        <f t="shared" si="6"/>
        <v>-0.57629997149308698</v>
      </c>
    </row>
    <row r="53" spans="1:17" x14ac:dyDescent="0.25">
      <c r="A53" s="2" t="s">
        <v>22</v>
      </c>
      <c r="B53" s="2" t="s">
        <v>23</v>
      </c>
      <c r="C53" s="2" t="s">
        <v>44</v>
      </c>
      <c r="D53" s="3">
        <v>13430</v>
      </c>
      <c r="E53" s="3">
        <v>17431</v>
      </c>
      <c r="F53" s="3">
        <v>19081</v>
      </c>
      <c r="G53" s="4">
        <f t="shared" si="11"/>
        <v>0.42077438570364856</v>
      </c>
      <c r="H53" s="3">
        <v>187</v>
      </c>
      <c r="I53" s="3">
        <v>346</v>
      </c>
      <c r="J53" s="3">
        <v>438</v>
      </c>
      <c r="K53" s="4">
        <f t="shared" si="12"/>
        <v>1.3422459893048129</v>
      </c>
      <c r="L53" s="3">
        <f t="shared" si="7"/>
        <v>71.818181818181813</v>
      </c>
      <c r="M53" s="3">
        <f t="shared" si="15"/>
        <v>50.378612716763008</v>
      </c>
      <c r="N53" s="3">
        <f t="shared" si="8"/>
        <v>43.56392694063927</v>
      </c>
      <c r="O53" s="4">
        <f t="shared" si="16"/>
        <v>-0.29852564571595808</v>
      </c>
      <c r="P53" s="4">
        <f t="shared" si="16"/>
        <v>-0.13526942106240683</v>
      </c>
      <c r="Q53" s="4">
        <f t="shared" si="6"/>
        <v>-0.39341367551008605</v>
      </c>
    </row>
    <row r="54" spans="1:17" x14ac:dyDescent="0.25">
      <c r="A54" s="2" t="s">
        <v>21</v>
      </c>
      <c r="B54" s="2" t="s">
        <v>93</v>
      </c>
      <c r="C54" s="2" t="s">
        <v>97</v>
      </c>
      <c r="D54" s="3">
        <v>3475</v>
      </c>
      <c r="E54" s="3">
        <v>10071</v>
      </c>
      <c r="F54" s="3">
        <v>18691</v>
      </c>
      <c r="G54" s="4">
        <f t="shared" si="11"/>
        <v>4.3787050359712234</v>
      </c>
      <c r="H54" s="3">
        <v>50</v>
      </c>
      <c r="I54" s="3">
        <v>254</v>
      </c>
      <c r="J54" s="3">
        <v>322</v>
      </c>
      <c r="K54" s="4">
        <f t="shared" si="12"/>
        <v>5.44</v>
      </c>
      <c r="L54" s="3">
        <f t="shared" si="7"/>
        <v>69.5</v>
      </c>
      <c r="M54" s="3">
        <f t="shared" si="15"/>
        <v>39.6496062992126</v>
      </c>
      <c r="N54" s="3">
        <f t="shared" si="8"/>
        <v>58.046583850931675</v>
      </c>
      <c r="O54" s="4">
        <f t="shared" si="16"/>
        <v>-0.42950206763722876</v>
      </c>
      <c r="P54" s="4">
        <f t="shared" si="16"/>
        <v>0.46398890856286812</v>
      </c>
      <c r="Q54" s="4">
        <f t="shared" si="6"/>
        <v>-0.16479735466285358</v>
      </c>
    </row>
    <row r="55" spans="1:17" x14ac:dyDescent="0.25">
      <c r="A55" s="2" t="s">
        <v>26</v>
      </c>
      <c r="B55" s="2" t="s">
        <v>32</v>
      </c>
      <c r="C55" s="2" t="s">
        <v>84</v>
      </c>
      <c r="D55" s="3">
        <v>5767</v>
      </c>
      <c r="E55" s="3">
        <v>18147</v>
      </c>
      <c r="F55" s="3">
        <v>17252</v>
      </c>
      <c r="G55" s="4">
        <f t="shared" si="11"/>
        <v>1.991503381307439</v>
      </c>
      <c r="H55" s="3">
        <v>1446</v>
      </c>
      <c r="I55" s="3">
        <v>2462</v>
      </c>
      <c r="J55" s="3">
        <v>4390.29</v>
      </c>
      <c r="K55" s="4">
        <f t="shared" si="12"/>
        <v>2.0361618257261411</v>
      </c>
      <c r="L55" s="3">
        <f t="shared" si="7"/>
        <v>3.9882434301521439</v>
      </c>
      <c r="M55" s="3">
        <f t="shared" si="15"/>
        <v>7.3708367181153536</v>
      </c>
      <c r="N55" s="3">
        <f t="shared" si="8"/>
        <v>3.9295809616221251</v>
      </c>
      <c r="O55" s="4">
        <f t="shared" si="16"/>
        <v>0.8481411295985436</v>
      </c>
      <c r="P55" s="4">
        <f t="shared" si="16"/>
        <v>-0.46687450666701541</v>
      </c>
      <c r="Q55" s="4">
        <f t="shared" si="6"/>
        <v>-1.4708848533796974E-2</v>
      </c>
    </row>
    <row r="56" spans="1:17" x14ac:dyDescent="0.25">
      <c r="A56" s="2" t="s">
        <v>21</v>
      </c>
      <c r="B56" s="2" t="s">
        <v>55</v>
      </c>
      <c r="C56" s="2" t="s">
        <v>85</v>
      </c>
      <c r="D56" s="3">
        <v>9987</v>
      </c>
      <c r="E56" s="3">
        <v>13560</v>
      </c>
      <c r="F56" s="3">
        <v>17126</v>
      </c>
      <c r="G56" s="4">
        <f t="shared" si="11"/>
        <v>0.71482927806147989</v>
      </c>
      <c r="H56" s="3">
        <v>549</v>
      </c>
      <c r="I56" s="3">
        <v>1105</v>
      </c>
      <c r="J56" s="3">
        <v>1165</v>
      </c>
      <c r="K56" s="4">
        <f t="shared" si="12"/>
        <v>1.1220400728597451</v>
      </c>
      <c r="L56" s="3">
        <f t="shared" si="7"/>
        <v>18.191256830601095</v>
      </c>
      <c r="M56" s="3">
        <f t="shared" si="15"/>
        <v>12.271493212669684</v>
      </c>
      <c r="N56" s="3">
        <f t="shared" si="8"/>
        <v>14.700429184549357</v>
      </c>
      <c r="O56" s="4">
        <f t="shared" si="16"/>
        <v>-0.32541806611037788</v>
      </c>
      <c r="P56" s="4">
        <f t="shared" si="16"/>
        <v>0.19793320419815916</v>
      </c>
      <c r="Q56" s="4">
        <f t="shared" si="6"/>
        <v>-0.19189590244141422</v>
      </c>
    </row>
    <row r="57" spans="1:17" x14ac:dyDescent="0.25">
      <c r="A57" s="2" t="s">
        <v>21</v>
      </c>
      <c r="B57" s="2" t="s">
        <v>65</v>
      </c>
      <c r="C57" s="2" t="s">
        <v>69</v>
      </c>
      <c r="D57" s="3">
        <v>3101</v>
      </c>
      <c r="E57" s="3">
        <v>6410</v>
      </c>
      <c r="F57" s="3">
        <v>16655</v>
      </c>
      <c r="G57" s="4">
        <f t="shared" si="11"/>
        <v>4.3708481135117703</v>
      </c>
      <c r="H57" s="3">
        <v>354.33</v>
      </c>
      <c r="I57" s="3">
        <v>455.66</v>
      </c>
      <c r="J57" s="3">
        <v>1323</v>
      </c>
      <c r="K57" s="4">
        <f t="shared" si="12"/>
        <v>2.7338074676149358</v>
      </c>
      <c r="L57" s="3">
        <f t="shared" si="7"/>
        <v>8.7517286145683411</v>
      </c>
      <c r="M57" s="3">
        <f t="shared" si="15"/>
        <v>14.067506474125445</v>
      </c>
      <c r="N57" s="3">
        <f t="shared" si="8"/>
        <v>12.588813303099018</v>
      </c>
      <c r="O57" s="4">
        <f t="shared" si="16"/>
        <v>0.60739747467812588</v>
      </c>
      <c r="P57" s="4">
        <f t="shared" si="16"/>
        <v>-0.10511409209202832</v>
      </c>
      <c r="Q57" s="4">
        <f t="shared" si="6"/>
        <v>0.4384373484963156</v>
      </c>
    </row>
    <row r="58" spans="1:17" x14ac:dyDescent="0.25">
      <c r="A58" s="2" t="s">
        <v>26</v>
      </c>
      <c r="B58" s="2" t="s">
        <v>32</v>
      </c>
      <c r="C58" s="2" t="s">
        <v>98</v>
      </c>
      <c r="D58" s="3">
        <v>6454</v>
      </c>
      <c r="E58" s="3">
        <v>13941</v>
      </c>
      <c r="F58" s="3">
        <v>16243</v>
      </c>
      <c r="G58" s="4">
        <f t="shared" si="11"/>
        <v>1.5167338084908584</v>
      </c>
      <c r="H58" s="3">
        <v>1365</v>
      </c>
      <c r="I58" s="3">
        <v>1511</v>
      </c>
      <c r="J58" s="3">
        <v>2297</v>
      </c>
      <c r="K58" s="4">
        <f t="shared" si="12"/>
        <v>0.6827838827838828</v>
      </c>
      <c r="L58" s="3">
        <f t="shared" si="7"/>
        <v>4.7282051282051283</v>
      </c>
      <c r="M58" s="3">
        <f t="shared" si="15"/>
        <v>9.2263401720714757</v>
      </c>
      <c r="N58" s="3">
        <f t="shared" si="8"/>
        <v>7.0713974749673483</v>
      </c>
      <c r="O58" s="4">
        <f t="shared" si="16"/>
        <v>0.95134092576348994</v>
      </c>
      <c r="P58" s="4">
        <f t="shared" si="16"/>
        <v>-0.2335641930510248</v>
      </c>
      <c r="Q58" s="4">
        <f t="shared" si="6"/>
        <v>0.49557755707010076</v>
      </c>
    </row>
    <row r="59" spans="1:17" x14ac:dyDescent="0.25">
      <c r="A59" s="2" t="s">
        <v>26</v>
      </c>
      <c r="B59" s="2" t="s">
        <v>32</v>
      </c>
      <c r="C59" s="2" t="s">
        <v>45</v>
      </c>
      <c r="D59" s="3">
        <v>8862</v>
      </c>
      <c r="E59" s="3">
        <v>11562</v>
      </c>
      <c r="F59" s="3">
        <v>13224</v>
      </c>
      <c r="G59" s="4">
        <f t="shared" si="11"/>
        <v>0.49221394719025052</v>
      </c>
      <c r="H59" s="3">
        <v>376.83</v>
      </c>
      <c r="I59" s="3">
        <v>546</v>
      </c>
      <c r="J59" s="3">
        <v>714</v>
      </c>
      <c r="K59" s="4">
        <f t="shared" si="12"/>
        <v>0.89475360242018953</v>
      </c>
      <c r="L59" s="3">
        <f t="shared" si="7"/>
        <v>23.517235888862352</v>
      </c>
      <c r="M59" s="3">
        <f t="shared" si="15"/>
        <v>21.175824175824175</v>
      </c>
      <c r="N59" s="3">
        <f t="shared" si="8"/>
        <v>18.521008403361346</v>
      </c>
      <c r="O59" s="4">
        <f t="shared" si="16"/>
        <v>-9.9561518373299046E-2</v>
      </c>
      <c r="P59" s="4">
        <f t="shared" si="16"/>
        <v>-0.1253701272932628</v>
      </c>
      <c r="Q59" s="4">
        <f t="shared" si="6"/>
        <v>-0.21244960543459085</v>
      </c>
    </row>
    <row r="60" spans="1:17" x14ac:dyDescent="0.25">
      <c r="A60" s="2" t="s">
        <v>21</v>
      </c>
      <c r="B60" s="2" t="s">
        <v>55</v>
      </c>
      <c r="C60" s="2" t="s">
        <v>77</v>
      </c>
      <c r="D60" s="3">
        <v>3056</v>
      </c>
      <c r="E60" s="3">
        <v>7325</v>
      </c>
      <c r="F60" s="3">
        <v>11063</v>
      </c>
      <c r="G60" s="4">
        <f t="shared" si="11"/>
        <v>2.6200916230366493</v>
      </c>
      <c r="H60" s="3">
        <v>106</v>
      </c>
      <c r="I60" s="3">
        <v>182</v>
      </c>
      <c r="J60" s="3">
        <v>267</v>
      </c>
      <c r="K60" s="4">
        <f t="shared" si="12"/>
        <v>1.5188679245283019</v>
      </c>
      <c r="L60" s="3">
        <f t="shared" si="7"/>
        <v>28.830188679245282</v>
      </c>
      <c r="M60" s="3">
        <f t="shared" si="15"/>
        <v>40.247252747252745</v>
      </c>
      <c r="N60" s="3">
        <f t="shared" si="8"/>
        <v>41.434456928838948</v>
      </c>
      <c r="O60" s="4">
        <f t="shared" si="16"/>
        <v>0.39601073010758869</v>
      </c>
      <c r="P60" s="4">
        <f t="shared" si="16"/>
        <v>2.9497769426442187E-2</v>
      </c>
      <c r="Q60" s="4">
        <f t="shared" si="6"/>
        <v>0.4371899327411416</v>
      </c>
    </row>
    <row r="61" spans="1:17" x14ac:dyDescent="0.25">
      <c r="A61" s="2" t="s">
        <v>21</v>
      </c>
      <c r="B61" s="2" t="s">
        <v>31</v>
      </c>
      <c r="C61" s="2" t="s">
        <v>46</v>
      </c>
      <c r="D61" s="3">
        <v>6908</v>
      </c>
      <c r="E61" s="3">
        <v>8028</v>
      </c>
      <c r="F61" s="3">
        <v>10858</v>
      </c>
      <c r="G61" s="4">
        <f t="shared" si="11"/>
        <v>0.57180081065431387</v>
      </c>
      <c r="H61" s="3">
        <v>86.39</v>
      </c>
      <c r="I61" s="3">
        <v>192.51</v>
      </c>
      <c r="J61" s="3">
        <v>276.67</v>
      </c>
      <c r="K61" s="4">
        <f t="shared" si="12"/>
        <v>2.2025697418682721</v>
      </c>
      <c r="L61" s="3">
        <f t="shared" si="7"/>
        <v>79.962958675772654</v>
      </c>
      <c r="M61" s="3">
        <f t="shared" si="15"/>
        <v>41.701729780271158</v>
      </c>
      <c r="N61" s="3">
        <f t="shared" si="8"/>
        <v>39.245310297466297</v>
      </c>
      <c r="O61" s="4">
        <f t="shared" si="16"/>
        <v>-0.47848690855274673</v>
      </c>
      <c r="P61" s="4">
        <f t="shared" si="16"/>
        <v>-5.8904498584300427E-2</v>
      </c>
      <c r="Q61" s="4">
        <f t="shared" si="6"/>
        <v>-0.50920637570959559</v>
      </c>
    </row>
    <row r="62" spans="1:17" x14ac:dyDescent="0.25">
      <c r="A62" s="2" t="s">
        <v>21</v>
      </c>
      <c r="B62" s="2" t="s">
        <v>41</v>
      </c>
      <c r="C62" s="2" t="s">
        <v>78</v>
      </c>
      <c r="D62" s="3">
        <v>4373</v>
      </c>
      <c r="E62" s="3">
        <v>5953</v>
      </c>
      <c r="F62" s="3">
        <v>7878</v>
      </c>
      <c r="G62" s="4">
        <f t="shared" si="11"/>
        <v>0.80150926137662937</v>
      </c>
      <c r="H62" s="3">
        <v>132</v>
      </c>
      <c r="I62" s="3">
        <v>187</v>
      </c>
      <c r="J62" s="3">
        <v>262</v>
      </c>
      <c r="K62" s="4">
        <f t="shared" si="12"/>
        <v>0.98484848484848486</v>
      </c>
      <c r="L62" s="3">
        <f t="shared" si="7"/>
        <v>33.128787878787875</v>
      </c>
      <c r="M62" s="3">
        <f t="shared" si="15"/>
        <v>31.834224598930483</v>
      </c>
      <c r="N62" s="3">
        <f t="shared" si="8"/>
        <v>30.068702290076335</v>
      </c>
      <c r="O62" s="4">
        <f t="shared" si="16"/>
        <v>-3.9076687157826626E-2</v>
      </c>
      <c r="P62" s="4">
        <f t="shared" si="16"/>
        <v>-5.5459881027335074E-2</v>
      </c>
      <c r="Q62" s="4">
        <f t="shared" si="6"/>
        <v>-9.2369379764446244E-2</v>
      </c>
    </row>
    <row r="63" spans="1:17" x14ac:dyDescent="0.25">
      <c r="A63" s="2" t="s">
        <v>21</v>
      </c>
      <c r="B63" s="2" t="s">
        <v>55</v>
      </c>
      <c r="C63" s="2" t="s">
        <v>92</v>
      </c>
      <c r="D63" s="3">
        <v>1907</v>
      </c>
      <c r="E63" s="3">
        <v>3961</v>
      </c>
      <c r="F63" s="3">
        <v>6474</v>
      </c>
      <c r="G63" s="4">
        <f t="shared" si="11"/>
        <v>2.3948610382800211</v>
      </c>
      <c r="H63" s="3">
        <v>18</v>
      </c>
      <c r="I63" s="3">
        <v>48</v>
      </c>
      <c r="J63" s="3">
        <v>175</v>
      </c>
      <c r="K63" s="4">
        <f t="shared" si="12"/>
        <v>8.7222222222222214</v>
      </c>
      <c r="L63" s="3">
        <f t="shared" si="7"/>
        <v>105.94444444444444</v>
      </c>
      <c r="M63" s="3">
        <f t="shared" si="15"/>
        <v>82.520833333333329</v>
      </c>
      <c r="N63" s="3">
        <f t="shared" si="8"/>
        <v>36.994285714285716</v>
      </c>
      <c r="O63" s="4">
        <f t="shared" si="16"/>
        <v>-0.22109334032511802</v>
      </c>
      <c r="P63" s="4">
        <f t="shared" si="16"/>
        <v>-0.55169762325531069</v>
      </c>
      <c r="Q63" s="4">
        <f t="shared" si="6"/>
        <v>-0.65081429320548356</v>
      </c>
    </row>
  </sheetData>
  <mergeCells count="4">
    <mergeCell ref="A1:Q1"/>
    <mergeCell ref="A2:Q2"/>
    <mergeCell ref="A3:Q3"/>
    <mergeCell ref="A4:Q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complementario</vt:lpstr>
    </vt:vector>
  </TitlesOfParts>
  <Company>Ministerio de Planificacion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kossoy</dc:creator>
  <cp:lastModifiedBy>Setup</cp:lastModifiedBy>
  <cp:lastPrinted>2015-10-05T18:43:49Z</cp:lastPrinted>
  <dcterms:created xsi:type="dcterms:W3CDTF">2015-07-21T15:01:13Z</dcterms:created>
  <dcterms:modified xsi:type="dcterms:W3CDTF">2019-10-10T20:16:02Z</dcterms:modified>
</cp:coreProperties>
</file>